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0980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<sst xmlns="http://schemas.openxmlformats.org/spreadsheetml/2006/main" count="225" uniqueCount="137">
  <si>
    <t>Příloha č. 4 - výkaz výměr</t>
  </si>
  <si>
    <t xml:space="preserve">Zakázka: </t>
  </si>
  <si>
    <t>REKONSTRUKCE ELEKTROINSTALACE PAV. F</t>
  </si>
  <si>
    <t>Popis</t>
  </si>
  <si>
    <t>MJ</t>
  </si>
  <si>
    <t>Množ</t>
  </si>
  <si>
    <t>Cena/J</t>
  </si>
  <si>
    <t>Celkem</t>
  </si>
  <si>
    <t>ELEKTRO PRÁCE</t>
  </si>
  <si>
    <t>Datové rozvody</t>
  </si>
  <si>
    <t xml:space="preserve">Chránička monoflex 16 </t>
  </si>
  <si>
    <t>m</t>
  </si>
  <si>
    <t xml:space="preserve">Chránička monoflex 23 </t>
  </si>
  <si>
    <t>UTP cat 6</t>
  </si>
  <si>
    <t xml:space="preserve">Datová dvojzásuvka </t>
  </si>
  <si>
    <t>ks</t>
  </si>
  <si>
    <t>Rámeček</t>
  </si>
  <si>
    <t>Krabice KU68</t>
  </si>
  <si>
    <t>RJ45 cat 6</t>
  </si>
  <si>
    <t>Elektro</t>
  </si>
  <si>
    <t xml:space="preserve">Nouzové svítidlo Modus 1W/1h </t>
  </si>
  <si>
    <t>Vypínač č. 6 ABB Swing,</t>
  </si>
  <si>
    <t>Vypínač č. 1 ABB Swing,</t>
  </si>
  <si>
    <t>Vypínač č. 7 ABB Swing,</t>
  </si>
  <si>
    <t xml:space="preserve">Vypínač č. 5 ABB Swing, </t>
  </si>
  <si>
    <t xml:space="preserve">Jednozásuvka s clonkami bezšrou, ABB Swing, </t>
  </si>
  <si>
    <t xml:space="preserve">Dvojzásuvka s clokami vyosená, ABB Swing, </t>
  </si>
  <si>
    <t xml:space="preserve">Dvojzásuvka s přepětˇ. ochranou, ABB Swing, </t>
  </si>
  <si>
    <t xml:space="preserve">Zásuvka na kabel, ABB Swing, </t>
  </si>
  <si>
    <t>Rámeček jenonásobný ABB Swing</t>
  </si>
  <si>
    <t>Trojrámeček ABB Swing</t>
  </si>
  <si>
    <t xml:space="preserve">Kabel CYKY 3Ox1,5, </t>
  </si>
  <si>
    <t xml:space="preserve">Kabel CYKY 5Cx6, </t>
  </si>
  <si>
    <t>Kabel CYKY 3Cx1,5,</t>
  </si>
  <si>
    <t xml:space="preserve">Kabel CYKY 3Cx2,5, </t>
  </si>
  <si>
    <t xml:space="preserve">CY 6, </t>
  </si>
  <si>
    <t xml:space="preserve">CY 4, </t>
  </si>
  <si>
    <t>Krabice KU 68,</t>
  </si>
  <si>
    <t>Lišta přechodová samolepící Al pro vedení kabelů</t>
  </si>
  <si>
    <t>Lišta rohová kabelová</t>
  </si>
  <si>
    <t>Vnější a vnitřní rohy k rohovým kabelovým lištám</t>
  </si>
  <si>
    <t>Lišta PVC 20x20</t>
  </si>
  <si>
    <t>Rozvodnice zapuštěná 54M</t>
  </si>
  <si>
    <t xml:space="preserve">Hlavní vypínač 40A </t>
  </si>
  <si>
    <t>Svodič přepětí B+C 280/4</t>
  </si>
  <si>
    <t>Chránič 40A/4/0,03A</t>
  </si>
  <si>
    <t xml:space="preserve">Kombichránič B10/2/0,03 A </t>
  </si>
  <si>
    <t xml:space="preserve">Kombichránič B16/2/0,03 A </t>
  </si>
  <si>
    <t xml:space="preserve">Jistič B10/1  </t>
  </si>
  <si>
    <t xml:space="preserve">Jistič B16/1 </t>
  </si>
  <si>
    <t>Nulové můstky modré,zž</t>
  </si>
  <si>
    <t>Svorky nacvakávací</t>
  </si>
  <si>
    <t>Ostatní mat. (sádra, hmoždinky, šrouby, stah. Pásky, svorky, …..)</t>
  </si>
  <si>
    <t>kpl</t>
  </si>
  <si>
    <t>Materiál doplněný do stáv. rozvaděče</t>
  </si>
  <si>
    <t>Hlavní vypínač 40A</t>
  </si>
  <si>
    <t>Kombichránič B10/2/0,03 A</t>
  </si>
  <si>
    <t>Kombichránič B16/2/0,03 A</t>
  </si>
  <si>
    <t>Jistič B10/1</t>
  </si>
  <si>
    <t>Svodič přepětí B+C 280/3</t>
  </si>
  <si>
    <t>Jistič B32/3</t>
  </si>
  <si>
    <t>Pomocný kontakt 1P</t>
  </si>
  <si>
    <t>Montáže a ostatní</t>
  </si>
  <si>
    <t>Zaškolení obsluhy</t>
  </si>
  <si>
    <t>Půdorys skutečného provedení, schémata rozvaděčů, popisy</t>
  </si>
  <si>
    <t>Elektroinstalační práce</t>
  </si>
  <si>
    <t>hzs</t>
  </si>
  <si>
    <t>Instalační práce SLP</t>
  </si>
  <si>
    <t>Demontážní práce</t>
  </si>
  <si>
    <t>Diagnostika stávajícího stavu</t>
  </si>
  <si>
    <t>Úprava stávajícího rozvaděče, zapojování a přepojování</t>
  </si>
  <si>
    <t>VEDLEJŠÍ NÁKLADY</t>
  </si>
  <si>
    <t>%</t>
  </si>
  <si>
    <t>DOPRAVA</t>
  </si>
  <si>
    <t>km</t>
  </si>
  <si>
    <t>REVIZE</t>
  </si>
  <si>
    <t>CELKEM ELEKTRO bez DPH</t>
  </si>
  <si>
    <t>C/J</t>
  </si>
  <si>
    <t>STAVEBNÍ A OSTATNÍ PRÁCE</t>
  </si>
  <si>
    <t>Svislé konstrukce</t>
  </si>
  <si>
    <t>Zazdívka 0,09m2 zdivo ci pal 30cm</t>
  </si>
  <si>
    <t>Příčky z PPP Ytong,100mm,700kg/m3</t>
  </si>
  <si>
    <t>m2</t>
  </si>
  <si>
    <t>Úpravy povrchů</t>
  </si>
  <si>
    <t>Zaplnění rýh ve stěnách maltou</t>
  </si>
  <si>
    <t xml:space="preserve">Začištění omítek kolem dveří, oken </t>
  </si>
  <si>
    <t xml:space="preserve">Oprava váp omítek stěn </t>
  </si>
  <si>
    <t>Úprava vnitř stěn aktiv štuk s disp</t>
  </si>
  <si>
    <t>Mazanina B zn 4 8 cm</t>
  </si>
  <si>
    <t>m3</t>
  </si>
  <si>
    <t>Ostatní konstrukce a práce</t>
  </si>
  <si>
    <t>Vyčištění budov, denní úklid, zakrývání</t>
  </si>
  <si>
    <t>Výpomocné práce u řemesel</t>
  </si>
  <si>
    <t>HZS</t>
  </si>
  <si>
    <t>Stěhování</t>
  </si>
  <si>
    <t>Lešení pomocné pojízdné</t>
  </si>
  <si>
    <t>Případná oprava PVC</t>
  </si>
  <si>
    <t>Bourání</t>
  </si>
  <si>
    <t xml:space="preserve">Přisekání zdi ci MV,MVC </t>
  </si>
  <si>
    <t>Vyvěšení krid dveri 2m2</t>
  </si>
  <si>
    <t>Vyb otv 0,09m2 zdi ci tl45cm</t>
  </si>
  <si>
    <t xml:space="preserve">Vyb kapes zdi </t>
  </si>
  <si>
    <t xml:space="preserve">Otluč omít vnitř stěn MV,MVC </t>
  </si>
  <si>
    <t>Odsek vnitř obkl pl 2m2</t>
  </si>
  <si>
    <t>Poplatek za skládku</t>
  </si>
  <si>
    <t>t</t>
  </si>
  <si>
    <t>Odvoz suti na skládku do 1km</t>
  </si>
  <si>
    <t>Odvoz suti na skládku ZKD 1km</t>
  </si>
  <si>
    <t>Vnitrostav doprava suti do 10m</t>
  </si>
  <si>
    <t>Vnitrostav doprava suti ZKD 5m</t>
  </si>
  <si>
    <t>Nakládání doprav prostr vybour hmot</t>
  </si>
  <si>
    <t>Uložení suti bez zhutnění</t>
  </si>
  <si>
    <t>Přesun hmot HSV</t>
  </si>
  <si>
    <t>Přesun hmot do výšky do 25m</t>
  </si>
  <si>
    <t>Obklady keramické</t>
  </si>
  <si>
    <t>Mtz keramika režná flex lep-25ks/m2</t>
  </si>
  <si>
    <t>Přípl keramika režná plocha -10m2</t>
  </si>
  <si>
    <t>Přípl keramika rež omezený prostor</t>
  </si>
  <si>
    <t>Přípl keramika režná nerovný povrch</t>
  </si>
  <si>
    <t>Penetrace podkladu obkladu</t>
  </si>
  <si>
    <t>Obkl Rak</t>
  </si>
  <si>
    <t>Přesun obklad keramika objekt -12m</t>
  </si>
  <si>
    <t>Malby</t>
  </si>
  <si>
    <t>Odstran malba skrábání mist v -3,8m</t>
  </si>
  <si>
    <t>Malba 2xdisp om mist -3,8m</t>
  </si>
  <si>
    <t>Tmel míst -3,8</t>
  </si>
  <si>
    <t>Přebroušení stěn v -3m</t>
  </si>
  <si>
    <t>Penetrace stěn v -3m</t>
  </si>
  <si>
    <t>CELKEM STAVEBNÍ PRÁCE A OSTATNÍ BEZ DPH</t>
  </si>
  <si>
    <t>Rekapitulace:</t>
  </si>
  <si>
    <t>Elektropráce vč.slaboproudu bez DPH</t>
  </si>
  <si>
    <t>Stavební práce</t>
  </si>
  <si>
    <t>Celkem bez DPH</t>
  </si>
  <si>
    <t>DPH 21%</t>
  </si>
  <si>
    <t>Celkem vč.DPH</t>
  </si>
  <si>
    <t>v Praze dne:</t>
  </si>
  <si>
    <t xml:space="preserve">Zpracoval: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</si>
</sst>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2" formatCode="_(&quot;$&quot;* #,##0_);_(&quot;$&quot;* \(#,##0\);_(&quot;$&quot;* &quot;-&quot;_);_(@_)"/>
    <numFmt numFmtId="176" formatCode="_ * #,##0.00_ ;_ * \-#,##0.00_ ;_ * &quot;-&quot;??_ ;_ @_ "/>
    <numFmt numFmtId="177" formatCode="_-* #,##0.00\ &quot;Kč&quot;_-;\-* #,##0.00\ &quot;Kč&quot;_-;_-* &quot;-&quot;??\ &quot;Kč&quot;_-;_-@_-"/>
    <numFmt numFmtId="178" formatCode="_ * #,##0_ ;_ * \-#,##0_ ;_ * &quot;-&quot;_ ;_ @_ "/>
    <numFmt numFmtId="179" formatCode="#,##0.00\ &quot;Kč&quot;"/>
    <numFmt numFmtId="180" formatCode="_-* #,##0\ &quot;Kč&quot;_-;\-* #,##0\ &quot;Kč&quot;_-;_-* &quot;-&quot;??\ &quot;Kč&quot;_-;_-@_-"/>
  </numFmts>
  <fonts count="26">
    <font>
      <sz val="11"/>
      <color theme="1"/>
      <name val="Calibri"/>
      <charset val="238"/>
      <scheme val="minor"/>
    </font>
    <font>
      <sz val="9"/>
      <color theme="1"/>
      <name val="Arial"/>
      <charset val="238"/>
    </font>
    <font>
      <b/>
      <sz val="9"/>
      <name val="Arial"/>
      <charset val="238"/>
    </font>
    <font>
      <b/>
      <sz val="9"/>
      <color theme="1"/>
      <name val="Arial"/>
      <charset val="238"/>
    </font>
    <font>
      <sz val="9"/>
      <name val="Arial"/>
      <charset val="238"/>
    </font>
    <font>
      <sz val="9"/>
      <color indexed="9"/>
      <name val="Arial"/>
      <charset val="238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1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6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/>
    <xf numFmtId="9" fontId="6" fillId="0" borderId="0" applyFont="0" applyFill="0" applyBorder="0" applyAlignment="0" applyProtection="0">
      <alignment vertical="center"/>
    </xf>
    <xf numFmtId="178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2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24" applyNumberFormat="0" applyFill="0" applyAlignment="0" applyProtection="0">
      <alignment vertical="center"/>
    </xf>
    <xf numFmtId="0" fontId="13" fillId="0" borderId="24" applyNumberFormat="0" applyFill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26" applyNumberFormat="0" applyAlignment="0" applyProtection="0">
      <alignment vertical="center"/>
    </xf>
    <xf numFmtId="0" fontId="16" fillId="5" borderId="27" applyNumberFormat="0" applyAlignment="0" applyProtection="0">
      <alignment vertical="center"/>
    </xf>
    <xf numFmtId="0" fontId="17" fillId="5" borderId="26" applyNumberFormat="0" applyAlignment="0" applyProtection="0">
      <alignment vertical="center"/>
    </xf>
    <xf numFmtId="0" fontId="18" fillId="6" borderId="28" applyNumberFormat="0" applyAlignment="0" applyProtection="0">
      <alignment vertical="center"/>
    </xf>
    <xf numFmtId="0" fontId="19" fillId="0" borderId="29" applyNumberFormat="0" applyFill="0" applyAlignment="0" applyProtection="0">
      <alignment vertical="center"/>
    </xf>
    <xf numFmtId="0" fontId="20" fillId="0" borderId="3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10">
    <xf numFmtId="0" fontId="0" fillId="0" borderId="0" xfId="0"/>
    <xf numFmtId="0" fontId="1" fillId="0" borderId="0" xfId="0" applyFont="1" applyFill="1"/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79" fontId="1" fillId="0" borderId="0" xfId="0" applyNumberFormat="1" applyFont="1" applyFill="1" applyAlignment="1">
      <alignment horizontal="center" vertical="center"/>
    </xf>
    <xf numFmtId="4" fontId="2" fillId="0" borderId="0" xfId="0" applyNumberFormat="1" applyFont="1" applyFill="1" applyAlignment="1">
      <alignment horizontal="right"/>
    </xf>
    <xf numFmtId="179" fontId="1" fillId="0" borderId="0" xfId="0" applyNumberFormat="1" applyFont="1" applyFill="1" applyBorder="1"/>
    <xf numFmtId="0" fontId="1" fillId="0" borderId="0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left" vertical="center"/>
    </xf>
    <xf numFmtId="0" fontId="1" fillId="0" borderId="3" xfId="0" applyFont="1" applyFill="1" applyBorder="1"/>
    <xf numFmtId="179" fontId="1" fillId="0" borderId="3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/>
    <xf numFmtId="179" fontId="1" fillId="0" borderId="0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vertical="center"/>
    </xf>
    <xf numFmtId="0" fontId="4" fillId="0" borderId="3" xfId="0" applyFont="1" applyFill="1" applyBorder="1" applyAlignment="1">
      <alignment vertical="center"/>
    </xf>
    <xf numFmtId="179" fontId="4" fillId="0" borderId="3" xfId="0" applyNumberFormat="1" applyFont="1" applyFill="1" applyBorder="1" applyAlignment="1">
      <alignment horizontal="center" vertical="center"/>
    </xf>
    <xf numFmtId="0" fontId="4" fillId="0" borderId="0" xfId="0" applyFont="1" applyFill="1" applyBorder="1"/>
    <xf numFmtId="0" fontId="4" fillId="0" borderId="4" xfId="0" applyFont="1" applyFill="1" applyBorder="1" applyAlignment="1" applyProtection="1">
      <alignment horizontal="center" vertical="center" wrapText="1"/>
      <protection hidden="1"/>
    </xf>
    <xf numFmtId="0" fontId="4" fillId="0" borderId="5" xfId="0" applyFont="1" applyFill="1" applyBorder="1" applyAlignment="1" applyProtection="1">
      <alignment horizontal="center" vertical="center" wrapText="1"/>
      <protection hidden="1"/>
    </xf>
    <xf numFmtId="0" fontId="2" fillId="0" borderId="6" xfId="0" applyFont="1" applyFill="1" applyBorder="1" applyAlignment="1" applyProtection="1">
      <alignment horizontal="right" vertical="center" wrapText="1"/>
      <protection hidden="1"/>
    </xf>
    <xf numFmtId="179" fontId="2" fillId="0" borderId="6" xfId="0" applyNumberFormat="1" applyFont="1" applyFill="1" applyBorder="1" applyAlignment="1" applyProtection="1">
      <alignment horizontal="right" vertical="center" wrapText="1"/>
      <protection hidden="1"/>
    </xf>
    <xf numFmtId="0" fontId="2" fillId="0" borderId="7" xfId="0" applyFont="1" applyFill="1" applyBorder="1" applyAlignment="1" applyProtection="1">
      <alignment horizontal="right" vertical="center" wrapText="1"/>
      <protection hidden="1"/>
    </xf>
    <xf numFmtId="49" fontId="4" fillId="0" borderId="0" xfId="0" applyNumberFormat="1" applyFont="1" applyFill="1" applyBorder="1" applyAlignment="1" applyProtection="1">
      <alignment horizontal="center" vertical="top" wrapText="1"/>
      <protection hidden="1"/>
    </xf>
    <xf numFmtId="0" fontId="4" fillId="0" borderId="0" xfId="0" applyFont="1" applyFill="1" applyBorder="1" applyAlignment="1" applyProtection="1">
      <alignment horizontal="center" vertical="top" wrapText="1"/>
      <protection hidden="1"/>
    </xf>
    <xf numFmtId="0" fontId="2" fillId="0" borderId="4" xfId="0" applyFont="1" applyFill="1" applyBorder="1" applyAlignment="1" applyProtection="1">
      <alignment horizontal="left" vertical="center" wrapText="1"/>
      <protection hidden="1"/>
    </xf>
    <xf numFmtId="0" fontId="2" fillId="0" borderId="5" xfId="0" applyFont="1" applyFill="1" applyBorder="1" applyAlignment="1" applyProtection="1">
      <alignment horizontal="left" vertical="center" wrapText="1"/>
      <protection hidden="1"/>
    </xf>
    <xf numFmtId="0" fontId="4" fillId="0" borderId="8" xfId="0" applyFont="1" applyFill="1" applyBorder="1" applyAlignment="1" applyProtection="1">
      <alignment horizontal="center" vertical="center" wrapText="1"/>
      <protection hidden="1"/>
    </xf>
    <xf numFmtId="0" fontId="4" fillId="0" borderId="8" xfId="0" applyFont="1" applyFill="1" applyBorder="1" applyAlignment="1" applyProtection="1">
      <alignment horizontal="right" vertical="center" wrapText="1"/>
      <protection hidden="1"/>
    </xf>
    <xf numFmtId="179" fontId="4" fillId="0" borderId="8" xfId="0" applyNumberFormat="1" applyFont="1" applyFill="1" applyBorder="1" applyAlignment="1" applyProtection="1">
      <alignment horizontal="center" vertical="center" wrapText="1"/>
      <protection hidden="1"/>
    </xf>
    <xf numFmtId="49" fontId="4" fillId="0" borderId="8" xfId="0" applyNumberFormat="1" applyFont="1" applyFill="1" applyBorder="1" applyAlignment="1" applyProtection="1">
      <alignment horizontal="center" vertical="center" wrapText="1"/>
      <protection hidden="1"/>
    </xf>
    <xf numFmtId="0" fontId="2" fillId="0" borderId="9" xfId="0" applyFont="1" applyFill="1" applyBorder="1" applyAlignment="1">
      <alignment horizontal="left" vertical="center"/>
    </xf>
    <xf numFmtId="49" fontId="1" fillId="0" borderId="8" xfId="0" applyNumberFormat="1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center" vertical="center"/>
    </xf>
    <xf numFmtId="179" fontId="1" fillId="0" borderId="8" xfId="0" applyNumberFormat="1" applyFont="1" applyFill="1" applyBorder="1" applyAlignment="1">
      <alignment horizontal="right" vertical="center"/>
    </xf>
    <xf numFmtId="179" fontId="1" fillId="0" borderId="10" xfId="0" applyNumberFormat="1" applyFont="1" applyFill="1" applyBorder="1" applyAlignment="1">
      <alignment horizontal="center" vertical="center"/>
    </xf>
    <xf numFmtId="1" fontId="2" fillId="0" borderId="8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Border="1"/>
    <xf numFmtId="0" fontId="1" fillId="0" borderId="9" xfId="0" applyFont="1" applyFill="1" applyBorder="1" applyAlignment="1">
      <alignment horizontal="left" vertical="center"/>
    </xf>
    <xf numFmtId="1" fontId="4" fillId="0" borderId="8" xfId="0" applyNumberFormat="1" applyFont="1" applyFill="1" applyBorder="1" applyAlignment="1" applyProtection="1">
      <alignment horizontal="right" vertical="center"/>
      <protection locked="0"/>
    </xf>
    <xf numFmtId="179" fontId="1" fillId="0" borderId="11" xfId="0" applyNumberFormat="1" applyFont="1" applyFill="1" applyBorder="1"/>
    <xf numFmtId="0" fontId="3" fillId="0" borderId="9" xfId="0" applyFont="1" applyFill="1" applyBorder="1" applyAlignment="1">
      <alignment horizontal="left" vertical="center"/>
    </xf>
    <xf numFmtId="0" fontId="4" fillId="0" borderId="4" xfId="0" applyFont="1" applyFill="1" applyBorder="1" applyAlignment="1" applyProtection="1">
      <alignment horizontal="left" vertical="center"/>
      <protection hidden="1"/>
    </xf>
    <xf numFmtId="0" fontId="4" fillId="0" borderId="10" xfId="0" applyFont="1" applyFill="1" applyBorder="1" applyAlignment="1" applyProtection="1">
      <alignment horizontal="center" vertical="center" wrapText="1"/>
      <protection hidden="1"/>
    </xf>
    <xf numFmtId="0" fontId="1" fillId="0" borderId="10" xfId="0" applyFont="1" applyFill="1" applyBorder="1" applyAlignment="1">
      <alignment horizontal="right"/>
    </xf>
    <xf numFmtId="177" fontId="4" fillId="0" borderId="10" xfId="2" applyFont="1" applyFill="1" applyBorder="1" applyAlignment="1" applyProtection="1">
      <alignment vertical="center" wrapText="1"/>
      <protection hidden="1"/>
    </xf>
    <xf numFmtId="0" fontId="4" fillId="0" borderId="9" xfId="0" applyFont="1" applyFill="1" applyBorder="1" applyAlignment="1" applyProtection="1">
      <alignment horizontal="left" vertical="center"/>
      <protection hidden="1"/>
    </xf>
    <xf numFmtId="177" fontId="4" fillId="0" borderId="8" xfId="2" applyFont="1" applyFill="1" applyBorder="1" applyAlignment="1" applyProtection="1">
      <alignment vertical="center" wrapText="1"/>
      <protection hidden="1"/>
    </xf>
    <xf numFmtId="0" fontId="1" fillId="0" borderId="0" xfId="0" applyFont="1" applyFill="1" applyAlignment="1">
      <alignment horizontal="right"/>
    </xf>
    <xf numFmtId="179" fontId="4" fillId="0" borderId="8" xfId="0" applyNumberFormat="1" applyFont="1" applyFill="1" applyBorder="1" applyAlignment="1" applyProtection="1">
      <alignment vertical="center" wrapText="1"/>
      <protection hidden="1"/>
    </xf>
    <xf numFmtId="22" fontId="4" fillId="0" borderId="12" xfId="0" applyNumberFormat="1" applyFont="1" applyFill="1" applyBorder="1" applyAlignment="1">
      <alignment horizontal="left" vertical="center"/>
    </xf>
    <xf numFmtId="0" fontId="4" fillId="0" borderId="13" xfId="0" applyFont="1" applyFill="1" applyBorder="1" applyAlignment="1">
      <alignment horizontal="left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13" xfId="0" applyFont="1" applyFill="1" applyBorder="1"/>
    <xf numFmtId="179" fontId="4" fillId="0" borderId="13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left"/>
    </xf>
    <xf numFmtId="0" fontId="1" fillId="0" borderId="10" xfId="0" applyFont="1" applyFill="1" applyBorder="1" applyAlignment="1">
      <alignment horizontal="left"/>
    </xf>
    <xf numFmtId="0" fontId="1" fillId="0" borderId="10" xfId="0" applyFont="1" applyFill="1" applyBorder="1" applyAlignment="1">
      <alignment horizontal="center" vertical="center"/>
    </xf>
    <xf numFmtId="0" fontId="1" fillId="0" borderId="10" xfId="0" applyFont="1" applyFill="1" applyBorder="1"/>
    <xf numFmtId="0" fontId="1" fillId="0" borderId="9" xfId="0" applyFont="1" applyFill="1" applyBorder="1" applyAlignment="1">
      <alignment horizontal="left"/>
    </xf>
    <xf numFmtId="0" fontId="1" fillId="0" borderId="8" xfId="0" applyFont="1" applyFill="1" applyBorder="1" applyAlignment="1">
      <alignment horizontal="left"/>
    </xf>
    <xf numFmtId="0" fontId="1" fillId="0" borderId="8" xfId="0" applyFont="1" applyFill="1" applyBorder="1"/>
    <xf numFmtId="179" fontId="1" fillId="0" borderId="8" xfId="0" applyNumberFormat="1" applyFont="1" applyFill="1" applyBorder="1" applyAlignment="1">
      <alignment horizontal="center" vertical="center"/>
    </xf>
    <xf numFmtId="0" fontId="3" fillId="2" borderId="14" xfId="0" applyFont="1" applyFill="1" applyBorder="1"/>
    <xf numFmtId="0" fontId="3" fillId="2" borderId="15" xfId="0" applyFont="1" applyFill="1" applyBorder="1"/>
    <xf numFmtId="179" fontId="3" fillId="2" borderId="15" xfId="0" applyNumberFormat="1" applyFont="1" applyFill="1" applyBorder="1" applyAlignment="1">
      <alignment horizontal="center" vertical="center"/>
    </xf>
    <xf numFmtId="179" fontId="3" fillId="2" borderId="16" xfId="0" applyNumberFormat="1" applyFont="1" applyFill="1" applyBorder="1"/>
    <xf numFmtId="0" fontId="1" fillId="0" borderId="0" xfId="0" applyFont="1" applyFill="1" applyAlignment="1">
      <alignment horizontal="center"/>
    </xf>
    <xf numFmtId="0" fontId="3" fillId="0" borderId="17" xfId="0" applyFont="1" applyFill="1" applyBorder="1" applyAlignment="1">
      <alignment horizontal="right"/>
    </xf>
    <xf numFmtId="179" fontId="3" fillId="0" borderId="17" xfId="0" applyNumberFormat="1" applyFont="1" applyFill="1" applyBorder="1" applyAlignment="1">
      <alignment horizontal="right" vertical="center"/>
    </xf>
    <xf numFmtId="0" fontId="3" fillId="0" borderId="17" xfId="0" applyFont="1" applyFill="1" applyBorder="1"/>
    <xf numFmtId="0" fontId="1" fillId="0" borderId="17" xfId="0" applyFont="1" applyFill="1" applyBorder="1"/>
    <xf numFmtId="0" fontId="2" fillId="0" borderId="17" xfId="0" applyFont="1" applyBorder="1"/>
    <xf numFmtId="0" fontId="4" fillId="0" borderId="17" xfId="0" applyFont="1" applyBorder="1"/>
    <xf numFmtId="180" fontId="4" fillId="0" borderId="17" xfId="2" applyNumberFormat="1" applyFont="1" applyBorder="1"/>
    <xf numFmtId="0" fontId="4" fillId="0" borderId="17" xfId="0" applyFont="1" applyBorder="1" applyAlignment="1">
      <alignment horizontal="right"/>
    </xf>
    <xf numFmtId="177" fontId="4" fillId="0" borderId="17" xfId="2" applyFont="1" applyBorder="1"/>
    <xf numFmtId="0" fontId="4" fillId="0" borderId="17" xfId="0" applyFont="1" applyFill="1" applyBorder="1"/>
    <xf numFmtId="0" fontId="4" fillId="0" borderId="17" xfId="0" applyFont="1" applyFill="1" applyBorder="1" applyAlignment="1">
      <alignment horizontal="right"/>
    </xf>
    <xf numFmtId="0" fontId="1" fillId="0" borderId="17" xfId="0" applyFont="1" applyFill="1" applyBorder="1" applyAlignment="1">
      <alignment horizontal="right"/>
    </xf>
    <xf numFmtId="177" fontId="4" fillId="0" borderId="17" xfId="2" applyFont="1" applyFill="1" applyBorder="1"/>
    <xf numFmtId="0" fontId="2" fillId="0" borderId="17" xfId="0" applyFont="1" applyFill="1" applyBorder="1"/>
    <xf numFmtId="180" fontId="4" fillId="0" borderId="17" xfId="2" applyNumberFormat="1" applyFont="1" applyFill="1" applyBorder="1"/>
    <xf numFmtId="177" fontId="2" fillId="0" borderId="17" xfId="2" applyFont="1" applyFill="1" applyBorder="1"/>
    <xf numFmtId="0" fontId="4" fillId="0" borderId="6" xfId="0" applyFont="1" applyFill="1" applyBorder="1"/>
    <xf numFmtId="0" fontId="4" fillId="0" borderId="6" xfId="0" applyFont="1" applyFill="1" applyBorder="1" applyAlignment="1">
      <alignment horizontal="right"/>
    </xf>
    <xf numFmtId="0" fontId="1" fillId="0" borderId="6" xfId="0" applyFont="1" applyFill="1" applyBorder="1"/>
    <xf numFmtId="177" fontId="3" fillId="2" borderId="16" xfId="2" applyFont="1" applyFill="1" applyBorder="1"/>
    <xf numFmtId="177" fontId="1" fillId="0" borderId="0" xfId="0" applyNumberFormat="1" applyFont="1" applyFill="1"/>
    <xf numFmtId="0" fontId="3" fillId="0" borderId="0" xfId="0" applyFont="1" applyFill="1"/>
    <xf numFmtId="177" fontId="3" fillId="0" borderId="0" xfId="0" applyNumberFormat="1" applyFont="1" applyFill="1"/>
    <xf numFmtId="0" fontId="3" fillId="0" borderId="2" xfId="0" applyFont="1" applyFill="1" applyBorder="1"/>
    <xf numFmtId="179" fontId="1" fillId="0" borderId="18" xfId="0" applyNumberFormat="1" applyFont="1" applyFill="1" applyBorder="1"/>
    <xf numFmtId="0" fontId="1" fillId="0" borderId="1" xfId="0" applyFont="1" applyFill="1" applyBorder="1"/>
    <xf numFmtId="177" fontId="1" fillId="0" borderId="19" xfId="0" applyNumberFormat="1" applyFont="1" applyFill="1" applyBorder="1"/>
    <xf numFmtId="0" fontId="3" fillId="0" borderId="0" xfId="0" applyFont="1" applyFill="1" applyBorder="1"/>
    <xf numFmtId="179" fontId="3" fillId="2" borderId="19" xfId="0" applyNumberFormat="1" applyFont="1" applyFill="1" applyBorder="1"/>
    <xf numFmtId="179" fontId="1" fillId="0" borderId="19" xfId="0" applyNumberFormat="1" applyFont="1" applyFill="1" applyBorder="1"/>
    <xf numFmtId="0" fontId="1" fillId="0" borderId="20" xfId="0" applyFont="1" applyFill="1" applyBorder="1"/>
    <xf numFmtId="0" fontId="3" fillId="0" borderId="21" xfId="0" applyFont="1" applyFill="1" applyBorder="1"/>
    <xf numFmtId="179" fontId="3" fillId="2" borderId="22" xfId="0" applyNumberFormat="1" applyFont="1" applyFill="1" applyBorder="1"/>
    <xf numFmtId="0" fontId="4" fillId="0" borderId="0" xfId="0" applyFont="1" applyFill="1"/>
    <xf numFmtId="0" fontId="2" fillId="0" borderId="0" xfId="0" applyFont="1" applyFill="1"/>
    <xf numFmtId="180" fontId="4" fillId="0" borderId="0" xfId="2" applyNumberFormat="1" applyFont="1" applyFill="1"/>
    <xf numFmtId="180" fontId="2" fillId="0" borderId="0" xfId="2" applyNumberFormat="1" applyFont="1" applyFill="1"/>
    <xf numFmtId="0" fontId="2" fillId="0" borderId="14" xfId="0" applyFont="1" applyFill="1" applyBorder="1"/>
    <xf numFmtId="0" fontId="2" fillId="0" borderId="15" xfId="0" applyFont="1" applyFill="1" applyBorder="1"/>
    <xf numFmtId="180" fontId="2" fillId="0" borderId="16" xfId="2" applyNumberFormat="1" applyFont="1" applyFill="1" applyBorder="1"/>
    <xf numFmtId="0" fontId="4" fillId="0" borderId="0" xfId="0" applyFont="1"/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11"/>
  <sheetViews>
    <sheetView tabSelected="1" topLeftCell="A101" workbookViewId="0">
      <selection activeCell="F78" sqref="F78:F122"/>
    </sheetView>
  </sheetViews>
  <sheetFormatPr defaultColWidth="8.71428571428571" defaultRowHeight="12"/>
  <cols>
    <col min="1" max="1" width="8.71428571428571" style="1"/>
    <col min="2" max="2" width="13.1428571428571" style="1" customWidth="1"/>
    <col min="3" max="3" width="43.7142857142857" style="1" customWidth="1"/>
    <col min="4" max="5" width="8.71428571428571" style="1"/>
    <col min="6" max="6" width="11.4285714285714" style="1" customWidth="1"/>
    <col min="7" max="7" width="31.7142857142857" style="1" customWidth="1"/>
    <col min="8" max="16384" width="8.71428571428571" style="1"/>
  </cols>
  <sheetData>
    <row r="1" spans="1:9">
      <c r="B1" s="1" t="s">
        <v>0</v>
      </c>
    </row>
    <row r="4" ht="12.75" spans="1:9">
      <c r="A4" s="2"/>
      <c r="B4" s="3"/>
      <c r="F4" s="4"/>
      <c r="H4" s="5"/>
      <c r="I4" s="6"/>
    </row>
    <row r="5" spans="1:9">
      <c r="A5" s="7"/>
      <c r="B5" s="8" t="s">
        <v>1</v>
      </c>
      <c r="C5" s="9" t="s">
        <v>2</v>
      </c>
      <c r="D5" s="10"/>
      <c r="E5" s="10"/>
      <c r="F5" s="11"/>
      <c r="G5" s="10"/>
      <c r="H5" s="5"/>
      <c r="I5" s="6"/>
    </row>
    <row r="6" ht="12.75" spans="1:9">
      <c r="A6" s="7"/>
      <c r="B6" s="2"/>
      <c r="C6" s="12"/>
      <c r="D6" s="13"/>
      <c r="E6" s="13"/>
      <c r="F6" s="14"/>
      <c r="G6" s="13"/>
      <c r="H6" s="5"/>
      <c r="I6" s="6"/>
    </row>
    <row r="7" spans="1:9">
      <c r="A7" s="13"/>
      <c r="B7" s="15"/>
      <c r="C7" s="16"/>
      <c r="D7" s="16"/>
      <c r="E7" s="16"/>
      <c r="F7" s="17"/>
      <c r="G7" s="16"/>
      <c r="H7" s="18"/>
      <c r="I7" s="13"/>
    </row>
    <row r="8" spans="1:9">
      <c r="A8" s="13"/>
      <c r="B8" s="19" t="s">
        <v>3</v>
      </c>
      <c r="C8" s="20"/>
      <c r="D8" s="21" t="s">
        <v>4</v>
      </c>
      <c r="E8" s="21" t="s">
        <v>5</v>
      </c>
      <c r="F8" s="22" t="s">
        <v>6</v>
      </c>
      <c r="G8" s="23" t="s">
        <v>7</v>
      </c>
      <c r="H8" s="24"/>
      <c r="I8" s="25"/>
    </row>
    <row r="9" spans="1:9">
      <c r="A9" s="13"/>
      <c r="B9" s="26" t="s">
        <v>8</v>
      </c>
      <c r="C9" s="27"/>
      <c r="D9" s="28"/>
      <c r="E9" s="29"/>
      <c r="F9" s="30"/>
      <c r="G9" s="31"/>
      <c r="H9" s="24"/>
      <c r="I9" s="25"/>
    </row>
    <row r="10" spans="1:9">
      <c r="A10" s="13"/>
      <c r="B10" s="32" t="s">
        <v>9</v>
      </c>
      <c r="C10" s="33"/>
      <c r="D10" s="34"/>
      <c r="E10" s="35"/>
      <c r="F10" s="36"/>
      <c r="G10" s="37"/>
      <c r="H10" s="38"/>
      <c r="I10" s="13"/>
    </row>
    <row r="11" spans="1:9">
      <c r="A11" s="13"/>
      <c r="B11" s="39" t="s">
        <v>10</v>
      </c>
      <c r="C11" s="33"/>
      <c r="D11" s="34" t="s">
        <v>11</v>
      </c>
      <c r="E11" s="40">
        <v>125</v>
      </c>
      <c r="F11" s="36"/>
      <c r="G11" s="41">
        <f>E11*F11</f>
        <v>0</v>
      </c>
      <c r="H11" s="38"/>
      <c r="I11" s="13"/>
    </row>
    <row r="12" spans="1:9">
      <c r="A12" s="13"/>
      <c r="B12" s="39" t="s">
        <v>12</v>
      </c>
      <c r="C12" s="33"/>
      <c r="D12" s="34" t="s">
        <v>11</v>
      </c>
      <c r="E12" s="40">
        <v>130</v>
      </c>
      <c r="F12" s="36"/>
      <c r="G12" s="41">
        <f t="shared" ref="G12:G17" si="0">E12*F12</f>
        <v>0</v>
      </c>
      <c r="H12" s="38"/>
      <c r="I12" s="13"/>
    </row>
    <row r="13" spans="1:9">
      <c r="A13" s="13"/>
      <c r="B13" s="39" t="s">
        <v>13</v>
      </c>
      <c r="C13" s="33"/>
      <c r="D13" s="34" t="s">
        <v>11</v>
      </c>
      <c r="E13" s="40">
        <v>740</v>
      </c>
      <c r="F13" s="36"/>
      <c r="G13" s="41">
        <f t="shared" si="0"/>
        <v>0</v>
      </c>
      <c r="H13" s="38"/>
      <c r="I13" s="13"/>
    </row>
    <row r="14" spans="1:9">
      <c r="A14" s="13"/>
      <c r="B14" s="39" t="s">
        <v>14</v>
      </c>
      <c r="C14" s="33"/>
      <c r="D14" s="34" t="s">
        <v>15</v>
      </c>
      <c r="E14" s="40">
        <v>7</v>
      </c>
      <c r="F14" s="36"/>
      <c r="G14" s="41">
        <f t="shared" si="0"/>
        <v>0</v>
      </c>
      <c r="H14" s="38"/>
      <c r="I14" s="13"/>
    </row>
    <row r="15" spans="1:9">
      <c r="A15" s="13"/>
      <c r="B15" s="39" t="s">
        <v>16</v>
      </c>
      <c r="C15" s="33"/>
      <c r="D15" s="34" t="s">
        <v>15</v>
      </c>
      <c r="E15" s="40">
        <v>7</v>
      </c>
      <c r="F15" s="36"/>
      <c r="G15" s="41">
        <f t="shared" si="0"/>
        <v>0</v>
      </c>
      <c r="H15" s="38"/>
      <c r="I15" s="13"/>
    </row>
    <row r="16" spans="1:9">
      <c r="A16" s="13"/>
      <c r="B16" s="39" t="s">
        <v>17</v>
      </c>
      <c r="C16" s="33"/>
      <c r="D16" s="34" t="s">
        <v>15</v>
      </c>
      <c r="E16" s="40">
        <v>7</v>
      </c>
      <c r="F16" s="36"/>
      <c r="G16" s="41">
        <f t="shared" si="0"/>
        <v>0</v>
      </c>
      <c r="H16" s="38"/>
      <c r="I16" s="13"/>
    </row>
    <row r="17" spans="1:9">
      <c r="A17" s="13"/>
      <c r="B17" s="39" t="s">
        <v>18</v>
      </c>
      <c r="C17" s="33"/>
      <c r="D17" s="34" t="s">
        <v>15</v>
      </c>
      <c r="E17" s="40">
        <v>28</v>
      </c>
      <c r="F17" s="36"/>
      <c r="G17" s="41">
        <f t="shared" si="0"/>
        <v>0</v>
      </c>
      <c r="H17" s="38"/>
      <c r="I17" s="13"/>
    </row>
    <row r="18" spans="1:9">
      <c r="A18" s="13"/>
      <c r="B18" s="32" t="s">
        <v>19</v>
      </c>
      <c r="C18" s="33"/>
      <c r="D18" s="34"/>
      <c r="E18" s="40"/>
      <c r="F18" s="36"/>
      <c r="G18" s="37"/>
      <c r="H18" s="38"/>
      <c r="I18" s="13"/>
    </row>
    <row r="19" spans="1:9">
      <c r="A19" s="13"/>
      <c r="B19" s="39" t="s">
        <v>20</v>
      </c>
      <c r="C19" s="33"/>
      <c r="D19" s="34" t="s">
        <v>15</v>
      </c>
      <c r="E19" s="40">
        <v>8</v>
      </c>
      <c r="F19" s="36"/>
      <c r="G19" s="41">
        <f t="shared" ref="G19:G51" si="1">E19*F19</f>
        <v>0</v>
      </c>
      <c r="H19" s="38"/>
      <c r="I19" s="13"/>
    </row>
    <row r="20" spans="1:9">
      <c r="A20" s="13"/>
      <c r="B20" s="39" t="s">
        <v>21</v>
      </c>
      <c r="C20" s="33"/>
      <c r="D20" s="34" t="s">
        <v>15</v>
      </c>
      <c r="E20" s="40">
        <v>6</v>
      </c>
      <c r="F20" s="36"/>
      <c r="G20" s="41">
        <f t="shared" si="1"/>
        <v>0</v>
      </c>
      <c r="H20" s="38"/>
      <c r="I20" s="13"/>
    </row>
    <row r="21" spans="1:9">
      <c r="A21" s="13"/>
      <c r="B21" s="39" t="s">
        <v>22</v>
      </c>
      <c r="C21" s="33"/>
      <c r="D21" s="34" t="s">
        <v>15</v>
      </c>
      <c r="E21" s="40">
        <v>12</v>
      </c>
      <c r="F21" s="36"/>
      <c r="G21" s="41">
        <f t="shared" si="1"/>
        <v>0</v>
      </c>
      <c r="H21" s="38"/>
      <c r="I21" s="13"/>
    </row>
    <row r="22" spans="1:9">
      <c r="A22" s="13"/>
      <c r="B22" s="39" t="s">
        <v>23</v>
      </c>
      <c r="C22" s="33"/>
      <c r="D22" s="34" t="s">
        <v>15</v>
      </c>
      <c r="E22" s="40">
        <v>2</v>
      </c>
      <c r="F22" s="36"/>
      <c r="G22" s="41">
        <f t="shared" si="1"/>
        <v>0</v>
      </c>
      <c r="H22" s="38"/>
      <c r="I22" s="13"/>
    </row>
    <row r="23" spans="1:9">
      <c r="A23" s="13"/>
      <c r="B23" s="39" t="s">
        <v>24</v>
      </c>
      <c r="C23" s="33"/>
      <c r="D23" s="34" t="s">
        <v>15</v>
      </c>
      <c r="E23" s="40">
        <v>2</v>
      </c>
      <c r="F23" s="36"/>
      <c r="G23" s="41">
        <f t="shared" si="1"/>
        <v>0</v>
      </c>
      <c r="H23" s="38"/>
      <c r="I23" s="13"/>
    </row>
    <row r="24" spans="1:9">
      <c r="A24" s="13"/>
      <c r="B24" s="39" t="s">
        <v>25</v>
      </c>
      <c r="C24" s="33"/>
      <c r="D24" s="34" t="s">
        <v>15</v>
      </c>
      <c r="E24" s="40">
        <v>20</v>
      </c>
      <c r="F24" s="36"/>
      <c r="G24" s="41">
        <f t="shared" si="1"/>
        <v>0</v>
      </c>
      <c r="H24" s="38"/>
      <c r="I24" s="13"/>
    </row>
    <row r="25" spans="1:9">
      <c r="A25" s="13"/>
      <c r="B25" s="39" t="s">
        <v>26</v>
      </c>
      <c r="C25" s="33"/>
      <c r="D25" s="34" t="s">
        <v>15</v>
      </c>
      <c r="E25" s="40">
        <v>40</v>
      </c>
      <c r="F25" s="36"/>
      <c r="G25" s="41">
        <f t="shared" si="1"/>
        <v>0</v>
      </c>
      <c r="H25" s="38"/>
      <c r="I25" s="13"/>
    </row>
    <row r="26" spans="1:9">
      <c r="A26" s="13"/>
      <c r="B26" s="39" t="s">
        <v>27</v>
      </c>
      <c r="C26" s="33"/>
      <c r="D26" s="34" t="s">
        <v>15</v>
      </c>
      <c r="E26" s="40">
        <v>6</v>
      </c>
      <c r="F26" s="36"/>
      <c r="G26" s="41">
        <f t="shared" si="1"/>
        <v>0</v>
      </c>
      <c r="H26" s="38"/>
      <c r="I26" s="13"/>
    </row>
    <row r="27" spans="1:9">
      <c r="A27" s="13"/>
      <c r="B27" s="39" t="s">
        <v>28</v>
      </c>
      <c r="C27" s="33"/>
      <c r="D27" s="34" t="s">
        <v>15</v>
      </c>
      <c r="E27" s="40">
        <v>1</v>
      </c>
      <c r="F27" s="36"/>
      <c r="G27" s="41">
        <f t="shared" si="1"/>
        <v>0</v>
      </c>
      <c r="H27" s="38"/>
      <c r="I27" s="13"/>
    </row>
    <row r="28" spans="1:9">
      <c r="A28" s="13"/>
      <c r="B28" s="39" t="s">
        <v>29</v>
      </c>
      <c r="C28" s="33"/>
      <c r="D28" s="34" t="s">
        <v>15</v>
      </c>
      <c r="E28" s="40">
        <v>36</v>
      </c>
      <c r="F28" s="36"/>
      <c r="G28" s="41">
        <f t="shared" si="1"/>
        <v>0</v>
      </c>
      <c r="H28" s="38"/>
      <c r="I28" s="13"/>
    </row>
    <row r="29" spans="1:9">
      <c r="A29" s="13"/>
      <c r="B29" s="39" t="s">
        <v>30</v>
      </c>
      <c r="C29" s="33"/>
      <c r="D29" s="34" t="s">
        <v>15</v>
      </c>
      <c r="E29" s="40">
        <v>2</v>
      </c>
      <c r="F29" s="36"/>
      <c r="G29" s="41">
        <f t="shared" si="1"/>
        <v>0</v>
      </c>
      <c r="H29" s="38"/>
      <c r="I29" s="13"/>
    </row>
    <row r="30" spans="1:9">
      <c r="A30" s="13"/>
      <c r="B30" s="39" t="s">
        <v>31</v>
      </c>
      <c r="C30" s="33"/>
      <c r="D30" s="34" t="s">
        <v>11</v>
      </c>
      <c r="E30" s="40">
        <v>120</v>
      </c>
      <c r="F30" s="36"/>
      <c r="G30" s="41">
        <f t="shared" si="1"/>
        <v>0</v>
      </c>
      <c r="H30" s="38"/>
      <c r="I30" s="13"/>
    </row>
    <row r="31" spans="1:9">
      <c r="A31" s="13"/>
      <c r="B31" s="39" t="s">
        <v>32</v>
      </c>
      <c r="C31" s="33"/>
      <c r="D31" s="34" t="s">
        <v>11</v>
      </c>
      <c r="E31" s="40">
        <v>42</v>
      </c>
      <c r="F31" s="36"/>
      <c r="G31" s="41">
        <f t="shared" si="1"/>
        <v>0</v>
      </c>
      <c r="H31" s="38"/>
      <c r="I31" s="13"/>
    </row>
    <row r="32" spans="1:9">
      <c r="A32" s="13"/>
      <c r="B32" s="39" t="s">
        <v>33</v>
      </c>
      <c r="C32" s="33"/>
      <c r="D32" s="34" t="s">
        <v>11</v>
      </c>
      <c r="E32" s="40">
        <v>910</v>
      </c>
      <c r="F32" s="36"/>
      <c r="G32" s="41">
        <f t="shared" si="1"/>
        <v>0</v>
      </c>
      <c r="H32" s="38"/>
      <c r="I32" s="13"/>
    </row>
    <row r="33" spans="1:9">
      <c r="A33" s="13"/>
      <c r="B33" s="39" t="s">
        <v>34</v>
      </c>
      <c r="C33" s="33"/>
      <c r="D33" s="34" t="s">
        <v>11</v>
      </c>
      <c r="E33" s="40">
        <v>620</v>
      </c>
      <c r="F33" s="36"/>
      <c r="G33" s="41">
        <f t="shared" si="1"/>
        <v>0</v>
      </c>
      <c r="H33" s="38"/>
      <c r="I33" s="13"/>
    </row>
    <row r="34" spans="1:9">
      <c r="A34" s="13"/>
      <c r="B34" s="39" t="s">
        <v>35</v>
      </c>
      <c r="C34" s="33"/>
      <c r="D34" s="34" t="s">
        <v>11</v>
      </c>
      <c r="E34" s="40">
        <v>42</v>
      </c>
      <c r="F34" s="36"/>
      <c r="G34" s="41">
        <f t="shared" si="1"/>
        <v>0</v>
      </c>
      <c r="H34" s="38"/>
      <c r="I34" s="13"/>
    </row>
    <row r="35" spans="1:9">
      <c r="A35" s="13"/>
      <c r="B35" s="39" t="s">
        <v>36</v>
      </c>
      <c r="C35" s="33"/>
      <c r="D35" s="34" t="s">
        <v>11</v>
      </c>
      <c r="E35" s="40">
        <v>64</v>
      </c>
      <c r="F35" s="36"/>
      <c r="G35" s="41">
        <f t="shared" si="1"/>
        <v>0</v>
      </c>
      <c r="H35" s="38"/>
      <c r="I35" s="13"/>
    </row>
    <row r="36" spans="1:9">
      <c r="A36" s="13"/>
      <c r="B36" s="39" t="s">
        <v>37</v>
      </c>
      <c r="C36" s="33"/>
      <c r="D36" s="34" t="s">
        <v>15</v>
      </c>
      <c r="E36" s="40">
        <v>90</v>
      </c>
      <c r="F36" s="36"/>
      <c r="G36" s="41">
        <f t="shared" si="1"/>
        <v>0</v>
      </c>
      <c r="H36" s="38"/>
      <c r="I36" s="13"/>
    </row>
    <row r="37" spans="1:9">
      <c r="A37" s="13"/>
      <c r="B37" s="39" t="s">
        <v>38</v>
      </c>
      <c r="C37" s="33"/>
      <c r="D37" s="34" t="s">
        <v>11</v>
      </c>
      <c r="E37" s="40">
        <v>2</v>
      </c>
      <c r="F37" s="36"/>
      <c r="G37" s="41">
        <f t="shared" si="1"/>
        <v>0</v>
      </c>
      <c r="H37" s="38"/>
      <c r="I37" s="13"/>
    </row>
    <row r="38" spans="1:9">
      <c r="A38" s="13"/>
      <c r="B38" s="39" t="s">
        <v>39</v>
      </c>
      <c r="C38" s="33"/>
      <c r="D38" s="34" t="s">
        <v>11</v>
      </c>
      <c r="E38" s="40">
        <v>10</v>
      </c>
      <c r="F38" s="36"/>
      <c r="G38" s="41">
        <f t="shared" si="1"/>
        <v>0</v>
      </c>
      <c r="H38" s="38"/>
      <c r="I38" s="13"/>
    </row>
    <row r="39" spans="1:9">
      <c r="A39" s="13"/>
      <c r="B39" s="39" t="s">
        <v>40</v>
      </c>
      <c r="C39" s="33"/>
      <c r="D39" s="34" t="s">
        <v>15</v>
      </c>
      <c r="E39" s="40">
        <v>4</v>
      </c>
      <c r="F39" s="36"/>
      <c r="G39" s="41">
        <f t="shared" si="1"/>
        <v>0</v>
      </c>
      <c r="H39" s="38"/>
      <c r="I39" s="13"/>
    </row>
    <row r="40" spans="1:9">
      <c r="A40" s="13"/>
      <c r="B40" s="39" t="s">
        <v>41</v>
      </c>
      <c r="C40" s="33"/>
      <c r="D40" s="34" t="s">
        <v>11</v>
      </c>
      <c r="E40" s="40">
        <v>49</v>
      </c>
      <c r="F40" s="36"/>
      <c r="G40" s="41">
        <f t="shared" si="1"/>
        <v>0</v>
      </c>
      <c r="H40" s="38"/>
      <c r="I40" s="13"/>
    </row>
    <row r="41" spans="1:9">
      <c r="A41" s="13"/>
      <c r="B41" s="39" t="s">
        <v>42</v>
      </c>
      <c r="C41" s="33"/>
      <c r="D41" s="34" t="s">
        <v>15</v>
      </c>
      <c r="E41" s="40">
        <v>1</v>
      </c>
      <c r="F41" s="36"/>
      <c r="G41" s="41">
        <f t="shared" si="1"/>
        <v>0</v>
      </c>
      <c r="H41" s="38"/>
      <c r="I41" s="13"/>
    </row>
    <row r="42" spans="1:9">
      <c r="A42" s="13"/>
      <c r="B42" s="39" t="s">
        <v>43</v>
      </c>
      <c r="C42" s="33"/>
      <c r="D42" s="34" t="s">
        <v>15</v>
      </c>
      <c r="E42" s="40">
        <v>1</v>
      </c>
      <c r="F42" s="36"/>
      <c r="G42" s="41">
        <f t="shared" si="1"/>
        <v>0</v>
      </c>
      <c r="H42" s="38"/>
      <c r="I42" s="13"/>
    </row>
    <row r="43" spans="1:9">
      <c r="A43" s="13"/>
      <c r="B43" s="39" t="s">
        <v>44</v>
      </c>
      <c r="C43" s="33"/>
      <c r="D43" s="34" t="s">
        <v>15</v>
      </c>
      <c r="E43" s="40">
        <v>1</v>
      </c>
      <c r="F43" s="36"/>
      <c r="G43" s="41">
        <f t="shared" si="1"/>
        <v>0</v>
      </c>
      <c r="H43" s="38"/>
      <c r="I43" s="13"/>
    </row>
    <row r="44" spans="1:9">
      <c r="A44" s="13"/>
      <c r="B44" s="39" t="s">
        <v>45</v>
      </c>
      <c r="C44" s="33"/>
      <c r="D44" s="34" t="s">
        <v>15</v>
      </c>
      <c r="E44" s="40">
        <v>1</v>
      </c>
      <c r="F44" s="36"/>
      <c r="G44" s="41">
        <f t="shared" si="1"/>
        <v>0</v>
      </c>
      <c r="H44" s="38"/>
      <c r="I44" s="13"/>
    </row>
    <row r="45" spans="1:9">
      <c r="A45" s="13"/>
      <c r="B45" s="39" t="s">
        <v>46</v>
      </c>
      <c r="C45" s="33"/>
      <c r="D45" s="34" t="s">
        <v>15</v>
      </c>
      <c r="E45" s="40">
        <v>2</v>
      </c>
      <c r="F45" s="36"/>
      <c r="G45" s="41">
        <f t="shared" si="1"/>
        <v>0</v>
      </c>
      <c r="H45" s="38"/>
      <c r="I45" s="13"/>
    </row>
    <row r="46" spans="1:9">
      <c r="A46" s="13"/>
      <c r="B46" s="39" t="s">
        <v>47</v>
      </c>
      <c r="C46" s="33"/>
      <c r="D46" s="34" t="s">
        <v>15</v>
      </c>
      <c r="E46" s="40">
        <v>3</v>
      </c>
      <c r="F46" s="36"/>
      <c r="G46" s="41">
        <f t="shared" si="1"/>
        <v>0</v>
      </c>
      <c r="H46" s="38"/>
      <c r="I46" s="13"/>
    </row>
    <row r="47" spans="1:9">
      <c r="A47" s="13"/>
      <c r="B47" s="39" t="s">
        <v>48</v>
      </c>
      <c r="C47" s="33"/>
      <c r="D47" s="34" t="s">
        <v>15</v>
      </c>
      <c r="E47" s="40">
        <v>4</v>
      </c>
      <c r="F47" s="36"/>
      <c r="G47" s="41">
        <f t="shared" si="1"/>
        <v>0</v>
      </c>
      <c r="H47" s="38"/>
      <c r="I47" s="13"/>
    </row>
    <row r="48" spans="1:9">
      <c r="A48" s="13"/>
      <c r="B48" s="39" t="s">
        <v>49</v>
      </c>
      <c r="C48" s="33"/>
      <c r="D48" s="34" t="s">
        <v>15</v>
      </c>
      <c r="E48" s="40">
        <v>6</v>
      </c>
      <c r="F48" s="36"/>
      <c r="G48" s="41">
        <f t="shared" si="1"/>
        <v>0</v>
      </c>
      <c r="H48" s="38"/>
      <c r="I48" s="13"/>
    </row>
    <row r="49" spans="1:9">
      <c r="A49" s="13"/>
      <c r="B49" s="39" t="s">
        <v>50</v>
      </c>
      <c r="C49" s="33"/>
      <c r="D49" s="34" t="s">
        <v>15</v>
      </c>
      <c r="E49" s="40">
        <v>2</v>
      </c>
      <c r="F49" s="36"/>
      <c r="G49" s="41">
        <f t="shared" si="1"/>
        <v>0</v>
      </c>
      <c r="H49" s="38"/>
      <c r="I49" s="13"/>
    </row>
    <row r="50" spans="1:9">
      <c r="A50" s="13"/>
      <c r="B50" s="39" t="s">
        <v>51</v>
      </c>
      <c r="C50" s="33"/>
      <c r="D50" s="34" t="s">
        <v>15</v>
      </c>
      <c r="E50" s="40">
        <v>5</v>
      </c>
      <c r="F50" s="36"/>
      <c r="G50" s="41">
        <f t="shared" si="1"/>
        <v>0</v>
      </c>
      <c r="H50" s="38"/>
      <c r="I50" s="13"/>
    </row>
    <row r="51" spans="1:9">
      <c r="A51" s="13"/>
      <c r="B51" s="39" t="s">
        <v>52</v>
      </c>
      <c r="C51" s="33"/>
      <c r="D51" s="34" t="s">
        <v>53</v>
      </c>
      <c r="E51" s="40">
        <v>1</v>
      </c>
      <c r="F51" s="36"/>
      <c r="G51" s="41">
        <f t="shared" si="1"/>
        <v>0</v>
      </c>
      <c r="H51" s="38"/>
      <c r="I51" s="13"/>
    </row>
    <row r="52" spans="1:9">
      <c r="A52" s="13"/>
      <c r="B52" s="32" t="s">
        <v>54</v>
      </c>
      <c r="C52" s="33"/>
      <c r="D52" s="34"/>
      <c r="E52" s="37"/>
      <c r="F52" s="36"/>
      <c r="G52" s="37"/>
      <c r="H52" s="38"/>
      <c r="I52" s="13"/>
    </row>
    <row r="53" spans="1:9">
      <c r="A53" s="13"/>
      <c r="B53" s="39" t="s">
        <v>55</v>
      </c>
      <c r="C53" s="33"/>
      <c r="D53" s="34" t="s">
        <v>15</v>
      </c>
      <c r="E53" s="40">
        <v>1</v>
      </c>
      <c r="F53" s="36"/>
      <c r="G53" s="41">
        <f t="shared" ref="G53:G59" si="2">E53*F53</f>
        <v>0</v>
      </c>
      <c r="H53" s="38"/>
      <c r="I53" s="13"/>
    </row>
    <row r="54" spans="1:9">
      <c r="A54" s="13"/>
      <c r="B54" s="39" t="s">
        <v>56</v>
      </c>
      <c r="C54" s="33"/>
      <c r="D54" s="34" t="s">
        <v>15</v>
      </c>
      <c r="E54" s="40">
        <v>3</v>
      </c>
      <c r="F54" s="36"/>
      <c r="G54" s="41">
        <f t="shared" si="2"/>
        <v>0</v>
      </c>
      <c r="H54" s="38"/>
      <c r="I54" s="13"/>
    </row>
    <row r="55" spans="1:9">
      <c r="A55" s="13"/>
      <c r="B55" s="39" t="s">
        <v>57</v>
      </c>
      <c r="C55" s="33"/>
      <c r="D55" s="34" t="s">
        <v>15</v>
      </c>
      <c r="E55" s="40">
        <v>4</v>
      </c>
      <c r="F55" s="36"/>
      <c r="G55" s="41">
        <f t="shared" si="2"/>
        <v>0</v>
      </c>
      <c r="H55" s="38"/>
      <c r="I55" s="13"/>
    </row>
    <row r="56" spans="1:9">
      <c r="A56" s="13"/>
      <c r="B56" s="39" t="s">
        <v>58</v>
      </c>
      <c r="C56" s="33"/>
      <c r="D56" s="34" t="s">
        <v>15</v>
      </c>
      <c r="E56" s="40">
        <v>1</v>
      </c>
      <c r="F56" s="36"/>
      <c r="G56" s="41">
        <f t="shared" si="2"/>
        <v>0</v>
      </c>
      <c r="H56" s="38"/>
      <c r="I56" s="13"/>
    </row>
    <row r="57" spans="1:9">
      <c r="A57" s="13"/>
      <c r="B57" s="39" t="s">
        <v>59</v>
      </c>
      <c r="C57" s="33"/>
      <c r="D57" s="34" t="s">
        <v>15</v>
      </c>
      <c r="E57" s="40">
        <v>1</v>
      </c>
      <c r="F57" s="36"/>
      <c r="G57" s="41">
        <f t="shared" si="2"/>
        <v>0</v>
      </c>
      <c r="H57" s="38"/>
      <c r="I57" s="13"/>
    </row>
    <row r="58" spans="1:9">
      <c r="A58" s="13"/>
      <c r="B58" s="39" t="s">
        <v>60</v>
      </c>
      <c r="C58" s="33"/>
      <c r="D58" s="34" t="s">
        <v>15</v>
      </c>
      <c r="E58" s="40">
        <v>1</v>
      </c>
      <c r="F58" s="36"/>
      <c r="G58" s="41">
        <f t="shared" si="2"/>
        <v>0</v>
      </c>
      <c r="H58" s="38"/>
      <c r="I58" s="13"/>
    </row>
    <row r="59" spans="1:9">
      <c r="A59" s="13"/>
      <c r="B59" s="39" t="s">
        <v>61</v>
      </c>
      <c r="C59" s="33"/>
      <c r="D59" s="34" t="s">
        <v>15</v>
      </c>
      <c r="E59" s="40">
        <v>1</v>
      </c>
      <c r="F59" s="36"/>
      <c r="G59" s="41">
        <f t="shared" si="2"/>
        <v>0</v>
      </c>
      <c r="H59" s="38"/>
      <c r="I59" s="13"/>
    </row>
    <row r="60" spans="1:9">
      <c r="A60" s="13"/>
      <c r="B60" s="42" t="s">
        <v>62</v>
      </c>
      <c r="C60" s="33"/>
      <c r="D60" s="34"/>
      <c r="E60" s="40"/>
      <c r="F60" s="36"/>
      <c r="G60" s="37"/>
      <c r="H60" s="38"/>
      <c r="I60" s="13"/>
    </row>
    <row r="61" spans="1:9">
      <c r="A61" s="13"/>
      <c r="B61" s="39" t="s">
        <v>63</v>
      </c>
      <c r="C61" s="33"/>
      <c r="D61" s="34" t="s">
        <v>53</v>
      </c>
      <c r="E61" s="40">
        <v>1</v>
      </c>
      <c r="F61" s="36"/>
      <c r="G61" s="41">
        <f t="shared" ref="G61:G62" si="3">E61*F61</f>
        <v>0</v>
      </c>
      <c r="H61" s="38"/>
      <c r="I61" s="13"/>
    </row>
    <row r="62" spans="1:9">
      <c r="A62" s="13"/>
      <c r="B62" s="39" t="s">
        <v>64</v>
      </c>
      <c r="C62" s="33"/>
      <c r="D62" s="34" t="s">
        <v>53</v>
      </c>
      <c r="E62" s="40">
        <v>1</v>
      </c>
      <c r="F62" s="36"/>
      <c r="G62" s="41">
        <f t="shared" si="3"/>
        <v>0</v>
      </c>
      <c r="H62" s="38"/>
      <c r="I62" s="13"/>
    </row>
    <row r="63" spans="1:9">
      <c r="A63" s="13"/>
      <c r="B63" s="43" t="s">
        <v>65</v>
      </c>
      <c r="C63" s="44"/>
      <c r="D63" s="44" t="s">
        <v>66</v>
      </c>
      <c r="E63" s="45">
        <v>140</v>
      </c>
      <c r="F63" s="46"/>
      <c r="G63" s="41">
        <f t="shared" ref="G63:G67" si="4">E63*F63</f>
        <v>0</v>
      </c>
      <c r="H63" s="24"/>
      <c r="I63" s="25"/>
    </row>
    <row r="64" spans="1:9">
      <c r="A64" s="13"/>
      <c r="B64" s="47" t="s">
        <v>67</v>
      </c>
      <c r="C64" s="28"/>
      <c r="D64" s="28" t="s">
        <v>66</v>
      </c>
      <c r="E64" s="45">
        <v>37</v>
      </c>
      <c r="F64" s="48"/>
      <c r="G64" s="41">
        <f t="shared" si="4"/>
        <v>0</v>
      </c>
      <c r="H64" s="24"/>
      <c r="I64" s="25"/>
    </row>
    <row r="65" spans="1:9">
      <c r="A65" s="13"/>
      <c r="B65" s="47" t="s">
        <v>68</v>
      </c>
      <c r="C65" s="28"/>
      <c r="D65" s="28" t="s">
        <v>66</v>
      </c>
      <c r="E65" s="49">
        <v>40</v>
      </c>
      <c r="F65" s="48"/>
      <c r="G65" s="41">
        <f t="shared" si="4"/>
        <v>0</v>
      </c>
      <c r="H65" s="24"/>
      <c r="I65" s="25"/>
    </row>
    <row r="66" spans="1:9">
      <c r="A66" s="13"/>
      <c r="B66" s="47" t="s">
        <v>69</v>
      </c>
      <c r="C66" s="28"/>
      <c r="D66" s="28" t="s">
        <v>66</v>
      </c>
      <c r="E66" s="29">
        <v>16</v>
      </c>
      <c r="F66" s="50"/>
      <c r="G66" s="41">
        <f t="shared" si="4"/>
        <v>0</v>
      </c>
      <c r="H66" s="24"/>
      <c r="I66" s="25"/>
    </row>
    <row r="67" spans="1:9">
      <c r="A67" s="13"/>
      <c r="B67" s="47" t="s">
        <v>70</v>
      </c>
      <c r="C67" s="28"/>
      <c r="D67" s="28" t="s">
        <v>15</v>
      </c>
      <c r="E67" s="29">
        <v>1</v>
      </c>
      <c r="F67" s="50"/>
      <c r="G67" s="41">
        <f t="shared" si="4"/>
        <v>0</v>
      </c>
      <c r="H67" s="24"/>
      <c r="I67" s="25"/>
    </row>
    <row r="68" ht="12.75" spans="1:9">
      <c r="A68" s="13"/>
      <c r="B68" s="51"/>
      <c r="C68" s="52"/>
      <c r="D68" s="53"/>
      <c r="E68" s="54"/>
      <c r="F68" s="55"/>
      <c r="G68" s="53"/>
      <c r="H68" s="38">
        <v>43512</v>
      </c>
      <c r="I68" s="13"/>
    </row>
    <row r="69" spans="1:9">
      <c r="A69" s="13"/>
      <c r="B69" s="56" t="s">
        <v>71</v>
      </c>
      <c r="C69" s="57"/>
      <c r="D69" s="58" t="s">
        <v>72</v>
      </c>
      <c r="E69" s="59">
        <v>6.5</v>
      </c>
      <c r="F69" s="36"/>
      <c r="G69" s="41">
        <f t="shared" ref="G69:G71" si="5">E69*F69</f>
        <v>0</v>
      </c>
      <c r="H69" s="38">
        <v>43512</v>
      </c>
      <c r="I69" s="13"/>
    </row>
    <row r="70" spans="1:9">
      <c r="A70" s="13"/>
      <c r="B70" s="56" t="s">
        <v>73</v>
      </c>
      <c r="C70" s="57"/>
      <c r="D70" s="58" t="s">
        <v>74</v>
      </c>
      <c r="E70" s="59">
        <v>360</v>
      </c>
      <c r="F70" s="36"/>
      <c r="G70" s="41">
        <f t="shared" si="5"/>
        <v>0</v>
      </c>
      <c r="H70" s="13"/>
      <c r="I70" s="13"/>
    </row>
    <row r="71" ht="12.75" spans="1:9">
      <c r="A71" s="13"/>
      <c r="B71" s="60" t="s">
        <v>75</v>
      </c>
      <c r="C71" s="61"/>
      <c r="D71" s="34"/>
      <c r="E71" s="62">
        <v>1</v>
      </c>
      <c r="F71" s="63"/>
      <c r="G71" s="41">
        <f t="shared" si="5"/>
        <v>0</v>
      </c>
      <c r="H71" s="13"/>
      <c r="I71" s="13"/>
    </row>
    <row r="72" ht="12.75" spans="1:9">
      <c r="A72" s="13"/>
      <c r="B72" s="64" t="s">
        <v>76</v>
      </c>
      <c r="C72" s="65"/>
      <c r="D72" s="65"/>
      <c r="E72" s="65"/>
      <c r="F72" s="66"/>
      <c r="G72" s="67">
        <f>SUM(G11:G71)</f>
        <v>0</v>
      </c>
      <c r="H72" s="13"/>
      <c r="I72" s="13"/>
    </row>
    <row r="73" spans="1:9">
      <c r="A73" s="68"/>
      <c r="B73" s="68"/>
      <c r="C73" s="68"/>
      <c r="D73" s="68"/>
      <c r="E73" s="68"/>
      <c r="F73" s="68"/>
      <c r="G73" s="68"/>
      <c r="I73" s="13"/>
    </row>
    <row r="74" spans="1:9">
      <c r="A74" s="68"/>
      <c r="B74" s="68"/>
      <c r="C74" s="68"/>
      <c r="D74" s="68"/>
      <c r="E74" s="68"/>
      <c r="F74" s="68"/>
      <c r="G74" s="68"/>
      <c r="H74" s="68"/>
      <c r="I74" s="68"/>
    </row>
    <row r="75" spans="1:9">
      <c r="B75" s="69"/>
      <c r="C75" s="69"/>
      <c r="D75" s="69" t="s">
        <v>4</v>
      </c>
      <c r="E75" s="69" t="s">
        <v>5</v>
      </c>
      <c r="F75" s="70" t="s">
        <v>77</v>
      </c>
      <c r="G75" s="69" t="s">
        <v>7</v>
      </c>
    </row>
    <row r="76" spans="1:9">
      <c r="B76" s="71" t="s">
        <v>78</v>
      </c>
      <c r="C76" s="72"/>
      <c r="D76" s="72"/>
      <c r="E76" s="72"/>
      <c r="F76" s="72"/>
      <c r="G76" s="72"/>
    </row>
    <row r="77" spans="1:9">
      <c r="B77" s="73" t="s">
        <v>79</v>
      </c>
      <c r="C77" s="73"/>
      <c r="D77" s="74"/>
      <c r="E77" s="74"/>
      <c r="F77" s="74"/>
      <c r="G77" s="75"/>
    </row>
    <row r="78" spans="1:9">
      <c r="B78" s="74" t="s">
        <v>80</v>
      </c>
      <c r="C78" s="74"/>
      <c r="D78" s="76" t="s">
        <v>15</v>
      </c>
      <c r="E78" s="74">
        <v>12</v>
      </c>
      <c r="F78" s="74"/>
      <c r="G78" s="77">
        <f>E78*F78</f>
        <v>0</v>
      </c>
    </row>
    <row r="79" spans="1:9">
      <c r="B79" s="74" t="s">
        <v>81</v>
      </c>
      <c r="C79" s="74"/>
      <c r="D79" s="76" t="s">
        <v>82</v>
      </c>
      <c r="E79" s="74">
        <v>2</v>
      </c>
      <c r="F79" s="74"/>
      <c r="G79" s="77">
        <f>E79*F79</f>
        <v>0</v>
      </c>
    </row>
    <row r="80" spans="1:9">
      <c r="B80" s="73" t="s">
        <v>83</v>
      </c>
      <c r="C80" s="73"/>
      <c r="D80" s="76"/>
      <c r="E80" s="74"/>
      <c r="F80" s="74"/>
      <c r="G80" s="75"/>
    </row>
    <row r="81" spans="2:7">
      <c r="B81" s="74" t="s">
        <v>84</v>
      </c>
      <c r="C81" s="74"/>
      <c r="D81" s="76" t="s">
        <v>82</v>
      </c>
      <c r="E81" s="74">
        <v>12</v>
      </c>
      <c r="F81" s="74"/>
      <c r="G81" s="77">
        <f>E81*F81</f>
        <v>0</v>
      </c>
    </row>
    <row r="82" spans="2:7">
      <c r="B82" s="74" t="s">
        <v>85</v>
      </c>
      <c r="C82" s="74"/>
      <c r="D82" s="76" t="s">
        <v>11</v>
      </c>
      <c r="E82" s="74">
        <v>15</v>
      </c>
      <c r="F82" s="74"/>
      <c r="G82" s="77">
        <f t="shared" ref="G82:G85" si="6">E82*F82</f>
        <v>0</v>
      </c>
    </row>
    <row r="83" spans="2:7">
      <c r="B83" s="78" t="s">
        <v>86</v>
      </c>
      <c r="C83" s="78"/>
      <c r="D83" s="76" t="s">
        <v>82</v>
      </c>
      <c r="E83" s="78">
        <v>30</v>
      </c>
      <c r="F83" s="78"/>
      <c r="G83" s="77">
        <f t="shared" si="6"/>
        <v>0</v>
      </c>
    </row>
    <row r="84" spans="2:7">
      <c r="B84" s="78" t="s">
        <v>87</v>
      </c>
      <c r="C84" s="78"/>
      <c r="D84" s="76" t="s">
        <v>82</v>
      </c>
      <c r="E84" s="78">
        <v>30</v>
      </c>
      <c r="F84" s="78"/>
      <c r="G84" s="77">
        <f t="shared" si="6"/>
        <v>0</v>
      </c>
    </row>
    <row r="85" spans="2:7">
      <c r="B85" s="74" t="s">
        <v>88</v>
      </c>
      <c r="C85" s="74"/>
      <c r="D85" s="76" t="s">
        <v>89</v>
      </c>
      <c r="E85" s="74">
        <v>0.5</v>
      </c>
      <c r="F85" s="74"/>
      <c r="G85" s="77">
        <f t="shared" si="6"/>
        <v>0</v>
      </c>
    </row>
    <row r="86" spans="2:7">
      <c r="B86" s="73" t="s">
        <v>90</v>
      </c>
      <c r="C86" s="73"/>
      <c r="D86" s="76"/>
      <c r="E86" s="74"/>
      <c r="F86" s="74"/>
      <c r="G86" s="75"/>
    </row>
    <row r="87" spans="2:7">
      <c r="B87" s="74" t="s">
        <v>91</v>
      </c>
      <c r="C87" s="74"/>
      <c r="D87" s="76" t="s">
        <v>82</v>
      </c>
      <c r="E87" s="74">
        <v>186</v>
      </c>
      <c r="F87" s="74"/>
      <c r="G87" s="77">
        <f>E87*F87</f>
        <v>0</v>
      </c>
    </row>
    <row r="88" spans="2:7">
      <c r="B88" s="78" t="s">
        <v>92</v>
      </c>
      <c r="C88" s="78"/>
      <c r="D88" s="79" t="s">
        <v>93</v>
      </c>
      <c r="E88" s="78">
        <v>48</v>
      </c>
      <c r="F88" s="78"/>
      <c r="G88" s="77">
        <f t="shared" ref="G88:G91" si="7">E88*F88</f>
        <v>0</v>
      </c>
    </row>
    <row r="89" spans="2:7">
      <c r="B89" s="74" t="s">
        <v>94</v>
      </c>
      <c r="C89" s="74"/>
      <c r="D89" s="76" t="s">
        <v>93</v>
      </c>
      <c r="E89" s="74">
        <v>30</v>
      </c>
      <c r="F89" s="74"/>
      <c r="G89" s="77">
        <f t="shared" si="7"/>
        <v>0</v>
      </c>
    </row>
    <row r="90" spans="2:7">
      <c r="B90" s="72" t="s">
        <v>95</v>
      </c>
      <c r="C90" s="72"/>
      <c r="D90" s="80" t="s">
        <v>15</v>
      </c>
      <c r="E90" s="72">
        <v>1</v>
      </c>
      <c r="F90" s="72"/>
      <c r="G90" s="77">
        <f t="shared" si="7"/>
        <v>0</v>
      </c>
    </row>
    <row r="91" spans="2:7">
      <c r="B91" s="72" t="s">
        <v>96</v>
      </c>
      <c r="C91" s="72"/>
      <c r="D91" s="76" t="s">
        <v>82</v>
      </c>
      <c r="E91" s="72">
        <v>5</v>
      </c>
      <c r="F91" s="72"/>
      <c r="G91" s="77">
        <f t="shared" si="7"/>
        <v>0</v>
      </c>
    </row>
    <row r="92" spans="2:7">
      <c r="B92" s="73" t="s">
        <v>97</v>
      </c>
      <c r="C92" s="73"/>
      <c r="D92" s="76"/>
      <c r="E92" s="74"/>
      <c r="F92" s="74"/>
      <c r="G92" s="75"/>
    </row>
    <row r="93" spans="2:7">
      <c r="B93" s="74" t="s">
        <v>98</v>
      </c>
      <c r="C93" s="74"/>
      <c r="D93" s="76" t="s">
        <v>82</v>
      </c>
      <c r="E93" s="74">
        <v>2.5</v>
      </c>
      <c r="F93" s="74"/>
      <c r="G93" s="81">
        <f>E93*F93</f>
        <v>0</v>
      </c>
    </row>
    <row r="94" spans="2:7">
      <c r="B94" s="74" t="s">
        <v>99</v>
      </c>
      <c r="C94" s="74"/>
      <c r="D94" s="76" t="s">
        <v>15</v>
      </c>
      <c r="E94" s="74">
        <v>12</v>
      </c>
      <c r="F94" s="74"/>
      <c r="G94" s="81">
        <f t="shared" ref="G94:G105" si="8">E94*F94</f>
        <v>0</v>
      </c>
    </row>
    <row r="95" spans="2:7">
      <c r="B95" s="74" t="s">
        <v>100</v>
      </c>
      <c r="C95" s="74"/>
      <c r="D95" s="76" t="s">
        <v>15</v>
      </c>
      <c r="E95" s="74">
        <v>1</v>
      </c>
      <c r="F95" s="74"/>
      <c r="G95" s="81">
        <f t="shared" si="8"/>
        <v>0</v>
      </c>
    </row>
    <row r="96" spans="2:7">
      <c r="B96" s="74" t="s">
        <v>101</v>
      </c>
      <c r="C96" s="74"/>
      <c r="D96" s="76" t="s">
        <v>15</v>
      </c>
      <c r="E96" s="74">
        <v>6</v>
      </c>
      <c r="F96" s="74"/>
      <c r="G96" s="81">
        <f t="shared" si="8"/>
        <v>0</v>
      </c>
    </row>
    <row r="97" spans="2:7">
      <c r="B97" s="78" t="s">
        <v>102</v>
      </c>
      <c r="C97" s="78"/>
      <c r="D97" s="76" t="s">
        <v>82</v>
      </c>
      <c r="E97" s="78">
        <v>60</v>
      </c>
      <c r="F97" s="78"/>
      <c r="G97" s="81">
        <f t="shared" si="8"/>
        <v>0</v>
      </c>
    </row>
    <row r="98" spans="2:7">
      <c r="B98" s="78" t="s">
        <v>103</v>
      </c>
      <c r="C98" s="78"/>
      <c r="D98" s="76" t="s">
        <v>82</v>
      </c>
      <c r="E98" s="78">
        <v>2</v>
      </c>
      <c r="F98" s="78"/>
      <c r="G98" s="81">
        <f t="shared" si="8"/>
        <v>0</v>
      </c>
    </row>
    <row r="99" spans="2:7">
      <c r="B99" s="78" t="s">
        <v>104</v>
      </c>
      <c r="C99" s="78"/>
      <c r="D99" s="79" t="s">
        <v>105</v>
      </c>
      <c r="E99" s="78">
        <v>8.6</v>
      </c>
      <c r="F99" s="78"/>
      <c r="G99" s="81">
        <f t="shared" si="8"/>
        <v>0</v>
      </c>
    </row>
    <row r="100" spans="2:7">
      <c r="B100" s="78" t="s">
        <v>106</v>
      </c>
      <c r="C100" s="78"/>
      <c r="D100" s="79" t="s">
        <v>105</v>
      </c>
      <c r="E100" s="78">
        <v>8.6</v>
      </c>
      <c r="F100" s="78"/>
      <c r="G100" s="81">
        <f t="shared" si="8"/>
        <v>0</v>
      </c>
    </row>
    <row r="101" spans="2:7">
      <c r="B101" s="78" t="s">
        <v>107</v>
      </c>
      <c r="C101" s="78"/>
      <c r="D101" s="79" t="s">
        <v>105</v>
      </c>
      <c r="E101" s="78">
        <v>103.2</v>
      </c>
      <c r="F101" s="78"/>
      <c r="G101" s="81">
        <f t="shared" si="8"/>
        <v>0</v>
      </c>
    </row>
    <row r="102" spans="2:7">
      <c r="B102" s="78" t="s">
        <v>108</v>
      </c>
      <c r="C102" s="78"/>
      <c r="D102" s="79" t="s">
        <v>105</v>
      </c>
      <c r="E102" s="78">
        <v>8.6</v>
      </c>
      <c r="F102" s="78"/>
      <c r="G102" s="81">
        <f t="shared" si="8"/>
        <v>0</v>
      </c>
    </row>
    <row r="103" spans="2:7">
      <c r="B103" s="78" t="s">
        <v>109</v>
      </c>
      <c r="C103" s="78"/>
      <c r="D103" s="79" t="s">
        <v>105</v>
      </c>
      <c r="E103" s="78">
        <v>34.4</v>
      </c>
      <c r="F103" s="78"/>
      <c r="G103" s="81">
        <f t="shared" si="8"/>
        <v>0</v>
      </c>
    </row>
    <row r="104" spans="2:7">
      <c r="B104" s="78" t="s">
        <v>110</v>
      </c>
      <c r="C104" s="78"/>
      <c r="D104" s="79" t="s">
        <v>105</v>
      </c>
      <c r="E104" s="78">
        <v>8.6</v>
      </c>
      <c r="F104" s="78"/>
      <c r="G104" s="81">
        <f t="shared" si="8"/>
        <v>0</v>
      </c>
    </row>
    <row r="105" spans="2:7">
      <c r="B105" s="78" t="s">
        <v>111</v>
      </c>
      <c r="C105" s="78"/>
      <c r="D105" s="79" t="s">
        <v>105</v>
      </c>
      <c r="E105" s="78">
        <v>8.6</v>
      </c>
      <c r="F105" s="78"/>
      <c r="G105" s="81">
        <f t="shared" si="8"/>
        <v>0</v>
      </c>
    </row>
    <row r="106" spans="2:7">
      <c r="B106" s="82" t="s">
        <v>112</v>
      </c>
      <c r="C106" s="82"/>
      <c r="D106" s="79"/>
      <c r="E106" s="78"/>
      <c r="F106" s="78"/>
      <c r="G106" s="83"/>
    </row>
    <row r="107" spans="2:7">
      <c r="B107" s="78" t="s">
        <v>113</v>
      </c>
      <c r="C107" s="78"/>
      <c r="D107" s="79" t="s">
        <v>105</v>
      </c>
      <c r="E107" s="78">
        <v>8.6</v>
      </c>
      <c r="F107" s="78"/>
      <c r="G107" s="81">
        <f>E107*F107</f>
        <v>0</v>
      </c>
    </row>
    <row r="108" spans="2:7">
      <c r="B108" s="82" t="s">
        <v>114</v>
      </c>
      <c r="C108" s="82"/>
      <c r="D108" s="79"/>
      <c r="E108" s="78"/>
      <c r="F108" s="78"/>
      <c r="G108" s="83"/>
    </row>
    <row r="109" spans="2:7">
      <c r="B109" s="78" t="s">
        <v>115</v>
      </c>
      <c r="C109" s="78"/>
      <c r="D109" s="79" t="s">
        <v>82</v>
      </c>
      <c r="E109" s="78">
        <v>2</v>
      </c>
      <c r="F109" s="78"/>
      <c r="G109" s="81">
        <f>E109*F109</f>
        <v>0</v>
      </c>
    </row>
    <row r="110" spans="2:7">
      <c r="B110" s="78" t="s">
        <v>116</v>
      </c>
      <c r="C110" s="78"/>
      <c r="D110" s="79" t="s">
        <v>82</v>
      </c>
      <c r="E110" s="78">
        <v>2</v>
      </c>
      <c r="F110" s="78"/>
      <c r="G110" s="81">
        <f t="shared" ref="G110:G115" si="9">E110*F110</f>
        <v>0</v>
      </c>
    </row>
    <row r="111" spans="2:7">
      <c r="B111" s="78" t="s">
        <v>117</v>
      </c>
      <c r="C111" s="78"/>
      <c r="D111" s="79" t="s">
        <v>82</v>
      </c>
      <c r="E111" s="78">
        <v>2</v>
      </c>
      <c r="F111" s="78"/>
      <c r="G111" s="81">
        <f t="shared" si="9"/>
        <v>0</v>
      </c>
    </row>
    <row r="112" spans="2:7">
      <c r="B112" s="78" t="s">
        <v>118</v>
      </c>
      <c r="C112" s="78"/>
      <c r="D112" s="79" t="s">
        <v>82</v>
      </c>
      <c r="E112" s="78">
        <v>2</v>
      </c>
      <c r="F112" s="78"/>
      <c r="G112" s="81">
        <f t="shared" si="9"/>
        <v>0</v>
      </c>
    </row>
    <row r="113" spans="2:7">
      <c r="B113" s="78" t="s">
        <v>119</v>
      </c>
      <c r="C113" s="78"/>
      <c r="D113" s="79" t="s">
        <v>82</v>
      </c>
      <c r="E113" s="78">
        <v>2</v>
      </c>
      <c r="F113" s="78"/>
      <c r="G113" s="81">
        <f t="shared" si="9"/>
        <v>0</v>
      </c>
    </row>
    <row r="114" spans="2:7">
      <c r="B114" s="78" t="s">
        <v>120</v>
      </c>
      <c r="C114" s="78"/>
      <c r="D114" s="79" t="s">
        <v>82</v>
      </c>
      <c r="E114" s="78">
        <v>2.5</v>
      </c>
      <c r="F114" s="78"/>
      <c r="G114" s="81">
        <f t="shared" si="9"/>
        <v>0</v>
      </c>
    </row>
    <row r="115" spans="2:7">
      <c r="B115" s="78" t="s">
        <v>121</v>
      </c>
      <c r="C115" s="78"/>
      <c r="D115" s="79" t="s">
        <v>72</v>
      </c>
      <c r="E115" s="78">
        <v>56.94</v>
      </c>
      <c r="F115" s="78"/>
      <c r="G115" s="81">
        <f t="shared" si="9"/>
        <v>0</v>
      </c>
    </row>
    <row r="116" spans="2:7">
      <c r="B116" s="82" t="s">
        <v>122</v>
      </c>
      <c r="C116" s="82"/>
      <c r="D116" s="79"/>
      <c r="E116" s="78"/>
      <c r="F116" s="78"/>
      <c r="G116" s="81"/>
    </row>
    <row r="117" spans="2:7">
      <c r="B117" s="78" t="s">
        <v>123</v>
      </c>
      <c r="C117" s="78"/>
      <c r="D117" s="79" t="s">
        <v>82</v>
      </c>
      <c r="E117" s="78">
        <v>74</v>
      </c>
      <c r="F117" s="78"/>
      <c r="G117" s="81">
        <f>E117*F117</f>
        <v>0</v>
      </c>
    </row>
    <row r="118" spans="2:7">
      <c r="B118" s="78" t="s">
        <v>124</v>
      </c>
      <c r="C118" s="78"/>
      <c r="D118" s="79" t="s">
        <v>82</v>
      </c>
      <c r="E118" s="78">
        <v>893</v>
      </c>
      <c r="F118" s="78"/>
      <c r="G118" s="81">
        <f t="shared" ref="G118:G121" si="10">E118*F118</f>
        <v>0</v>
      </c>
    </row>
    <row r="119" spans="2:7">
      <c r="B119" s="78" t="s">
        <v>125</v>
      </c>
      <c r="C119" s="78"/>
      <c r="D119" s="79" t="s">
        <v>82</v>
      </c>
      <c r="E119" s="78">
        <v>74</v>
      </c>
      <c r="F119" s="78"/>
      <c r="G119" s="81">
        <f t="shared" si="10"/>
        <v>0</v>
      </c>
    </row>
    <row r="120" spans="2:7">
      <c r="B120" s="78" t="s">
        <v>126</v>
      </c>
      <c r="C120" s="78"/>
      <c r="D120" s="79" t="s">
        <v>82</v>
      </c>
      <c r="E120" s="78">
        <v>26</v>
      </c>
      <c r="F120" s="78"/>
      <c r="G120" s="81">
        <f t="shared" si="10"/>
        <v>0</v>
      </c>
    </row>
    <row r="121" spans="2:7">
      <c r="B121" s="78" t="s">
        <v>127</v>
      </c>
      <c r="C121" s="78"/>
      <c r="D121" s="79" t="s">
        <v>82</v>
      </c>
      <c r="E121" s="78">
        <v>893</v>
      </c>
      <c r="F121" s="78"/>
      <c r="G121" s="81">
        <f t="shared" si="10"/>
        <v>0</v>
      </c>
    </row>
    <row r="122" spans="2:7">
      <c r="B122" s="78"/>
      <c r="C122" s="78"/>
      <c r="D122" s="79"/>
      <c r="E122" s="78"/>
      <c r="F122" s="78"/>
      <c r="G122" s="84"/>
    </row>
    <row r="123" ht="12.75" spans="2:7">
      <c r="B123" s="85"/>
      <c r="C123" s="85"/>
      <c r="D123" s="86"/>
      <c r="E123" s="85"/>
      <c r="F123" s="85"/>
      <c r="G123" s="87"/>
    </row>
    <row r="124" ht="12.75" spans="2:7">
      <c r="B124" s="64" t="s">
        <v>128</v>
      </c>
      <c r="C124" s="65"/>
      <c r="D124" s="65"/>
      <c r="E124" s="65"/>
      <c r="F124" s="65"/>
      <c r="G124" s="88">
        <f>SUM(G78:G123)</f>
        <v>0</v>
      </c>
    </row>
    <row r="125" spans="2:7">
      <c r="G125" s="89"/>
    </row>
    <row r="126" spans="2:7">
      <c r="B126" s="90"/>
      <c r="C126" s="90"/>
      <c r="D126" s="90"/>
      <c r="E126" s="90"/>
      <c r="F126" s="90"/>
      <c r="G126" s="91"/>
    </row>
    <row r="128" ht="12.75"/>
    <row r="129" spans="2:7">
      <c r="B129" s="92" t="s">
        <v>129</v>
      </c>
      <c r="C129" s="10" t="s">
        <v>130</v>
      </c>
      <c r="D129" s="10"/>
      <c r="E129" s="10"/>
      <c r="F129" s="10"/>
      <c r="G129" s="93">
        <f>G72</f>
        <v>0</v>
      </c>
    </row>
    <row r="130" spans="2:7">
      <c r="B130" s="94"/>
      <c r="C130" s="13" t="s">
        <v>131</v>
      </c>
      <c r="D130" s="13"/>
      <c r="E130" s="13"/>
      <c r="F130" s="13"/>
      <c r="G130" s="95">
        <f>G124</f>
        <v>0</v>
      </c>
    </row>
    <row r="131" spans="2:7">
      <c r="B131" s="94"/>
      <c r="C131" s="96" t="s">
        <v>132</v>
      </c>
      <c r="D131" s="96"/>
      <c r="E131" s="96"/>
      <c r="F131" s="96"/>
      <c r="G131" s="97">
        <f>SUM(G129:G130)</f>
        <v>0</v>
      </c>
    </row>
    <row r="132" spans="2:7">
      <c r="B132" s="94"/>
      <c r="C132" s="13" t="s">
        <v>133</v>
      </c>
      <c r="D132" s="13"/>
      <c r="E132" s="13"/>
      <c r="F132" s="13"/>
      <c r="G132" s="98">
        <f>G131*0.21</f>
        <v>0</v>
      </c>
    </row>
    <row r="133" ht="12.75" spans="2:7">
      <c r="B133" s="99"/>
      <c r="C133" s="100" t="s">
        <v>134</v>
      </c>
      <c r="D133" s="100"/>
      <c r="E133" s="100"/>
      <c r="F133" s="100"/>
      <c r="G133" s="101">
        <f>SUM(G131:G132)</f>
        <v>0</v>
      </c>
    </row>
    <row r="136" spans="2:7">
      <c r="B136" s="1" t="s">
        <v>135</v>
      </c>
    </row>
    <row r="138" spans="2:7">
      <c r="B138" s="1" t="s">
        <v>136</v>
      </c>
    </row>
    <row r="149" spans="2:7">
      <c r="B149" s="102"/>
      <c r="C149" s="103"/>
      <c r="D149" s="102"/>
      <c r="E149" s="102"/>
      <c r="F149" s="102"/>
      <c r="G149" s="104"/>
    </row>
    <row r="150" spans="2:7">
      <c r="B150" s="102"/>
      <c r="C150" s="102"/>
      <c r="D150" s="102"/>
      <c r="E150" s="102"/>
      <c r="F150" s="102"/>
      <c r="G150" s="104"/>
    </row>
    <row r="151" spans="2:7">
      <c r="B151" s="102"/>
      <c r="C151" s="102"/>
      <c r="D151" s="102"/>
      <c r="E151" s="102"/>
      <c r="F151" s="102"/>
      <c r="G151" s="104"/>
    </row>
    <row r="152" spans="2:7">
      <c r="B152" s="102"/>
      <c r="C152" s="102"/>
      <c r="D152" s="102"/>
      <c r="E152" s="102"/>
      <c r="F152" s="102"/>
      <c r="G152" s="105"/>
    </row>
    <row r="186" spans="2:7">
      <c r="B186" s="102"/>
      <c r="C186" s="102"/>
      <c r="D186" s="102"/>
      <c r="E186" s="102"/>
      <c r="F186" s="102"/>
      <c r="G186" s="104"/>
    </row>
    <row r="196" spans="2:7">
      <c r="B196" s="102"/>
      <c r="C196" s="102"/>
      <c r="D196" s="102"/>
      <c r="E196" s="102"/>
      <c r="F196" s="102"/>
      <c r="G196" s="104"/>
    </row>
    <row r="197" spans="2:7">
      <c r="B197" s="102"/>
      <c r="C197" s="102"/>
      <c r="D197" s="102"/>
      <c r="E197" s="102"/>
      <c r="F197" s="102"/>
      <c r="G197" s="104"/>
    </row>
    <row r="198" spans="2:7">
      <c r="B198" s="102"/>
      <c r="C198" s="102"/>
      <c r="D198" s="102"/>
      <c r="E198" s="102"/>
      <c r="F198" s="102"/>
      <c r="G198" s="104"/>
    </row>
    <row r="199" ht="12.75" spans="2:7">
      <c r="B199" s="102"/>
      <c r="C199" s="102"/>
      <c r="D199" s="102"/>
      <c r="E199" s="102"/>
      <c r="F199" s="102"/>
      <c r="G199" s="104"/>
    </row>
    <row r="200" ht="12.75" spans="2:7">
      <c r="B200" s="102"/>
      <c r="C200" s="106" t="s">
        <v>132</v>
      </c>
      <c r="D200" s="107"/>
      <c r="E200" s="107"/>
      <c r="F200" s="107"/>
      <c r="G200" s="108" t="e">
        <f>G122+#REF!+#REF!+#REF!+#REF!+G152+#REF!+#REF!+#REF!+#REF!+#REF!+#REF!+#REF!+#REF!+#REF!+#REF!+#REF!</f>
        <v>#REF!</v>
      </c>
    </row>
    <row r="201" spans="2:7">
      <c r="B201" s="102"/>
      <c r="C201" s="102"/>
      <c r="D201" s="102"/>
      <c r="E201" s="102"/>
      <c r="F201" s="102"/>
      <c r="G201" s="104"/>
    </row>
    <row r="202" spans="2:7">
      <c r="B202" s="102"/>
      <c r="C202" s="102"/>
      <c r="D202" s="102"/>
      <c r="E202" s="102"/>
      <c r="F202" s="102"/>
      <c r="G202" s="104"/>
    </row>
    <row r="203" spans="2:7">
      <c r="B203" s="102"/>
      <c r="C203" s="102"/>
      <c r="D203" s="102"/>
      <c r="E203" s="102"/>
      <c r="F203" s="102"/>
      <c r="G203" s="104"/>
    </row>
    <row r="204" spans="2:7">
      <c r="B204" s="102"/>
      <c r="C204" s="102"/>
      <c r="D204" s="102"/>
      <c r="E204" s="102"/>
      <c r="F204" s="102"/>
      <c r="G204" s="104"/>
    </row>
    <row r="205" spans="2:7">
      <c r="B205" s="102"/>
      <c r="C205" s="102"/>
      <c r="D205" s="102"/>
      <c r="E205" s="102"/>
      <c r="F205" s="102"/>
      <c r="G205" s="104"/>
    </row>
    <row r="206" spans="2:7">
      <c r="B206" s="102"/>
      <c r="C206" s="102"/>
      <c r="D206" s="102"/>
      <c r="E206" s="102"/>
      <c r="F206" s="102"/>
      <c r="G206" s="104"/>
    </row>
    <row r="207" spans="2:7">
      <c r="C207" s="102"/>
      <c r="D207" s="102"/>
      <c r="E207" s="102"/>
      <c r="F207" s="102"/>
      <c r="G207" s="102"/>
    </row>
    <row r="208" spans="2:7">
      <c r="C208" s="109"/>
      <c r="D208" s="109"/>
      <c r="E208" s="109"/>
      <c r="F208" s="109"/>
      <c r="G208" s="109"/>
    </row>
    <row r="209" spans="3:7">
      <c r="C209" s="109"/>
      <c r="D209" s="109"/>
      <c r="E209" s="109"/>
      <c r="F209" s="109"/>
      <c r="G209" s="109"/>
    </row>
    <row r="210" spans="3:7">
      <c r="C210" s="109"/>
      <c r="D210" s="109"/>
      <c r="E210" s="109"/>
      <c r="F210" s="109"/>
      <c r="G210" s="109"/>
    </row>
    <row r="211" spans="3:7">
      <c r="C211" s="109"/>
      <c r="D211" s="109"/>
      <c r="E211" s="109"/>
      <c r="F211" s="109"/>
      <c r="G211" s="109"/>
    </row>
  </sheetData>
  <protectedRanges>
    <protectedRange sqref="B4:B6 E4:G4 D5:G6" name="Oblast1_1_4" securityDescriptor="O:WDG:WDD:(A;;CC;;;BU)"/>
    <protectedRange sqref="D4" name="Oblast1_1_2_2" securityDescriptor="O:WDG:WDD:(A;;CC;;;BU)"/>
    <protectedRange sqref="C4" name="Oblast1_1_2_2_1_1_1" securityDescriptor="O:WDG:WDD:(A;;CC;;;BU)"/>
    <protectedRange sqref="C5:C6" name="Oblast1_1_1_1_1" securityDescriptor="O:WDG:WDD:(A;;CC;;;BU)"/>
  </protectedRanges>
  <mergeCells count="7">
    <mergeCell ref="B8:C8"/>
    <mergeCell ref="B9:C9"/>
    <mergeCell ref="B68:C68"/>
    <mergeCell ref="B69:C69"/>
    <mergeCell ref="B70:C70"/>
    <mergeCell ref="A73:G73"/>
    <mergeCell ref="A74:I74"/>
  </mergeCells>
  <pageMargins left="0.7" right="0.7" top="0.787401575" bottom="0.787401575" header="0.3" footer="0.3"/>
  <pageSetup paperSize="8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7" right="0.7" top="0.787401575" bottom="0.7874015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7" right="0.7" top="0.787401575" bottom="0.787401575" header="0.3" footer="0.3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Oblast1_1_4" rangeCreator="" othersAccessPermission="edit"/>
    <arrUserId title="Oblast1_1_2_2" rangeCreator="" othersAccessPermission="edit"/>
    <arrUserId title="Oblast1_1_2_2_1_1_1" rangeCreator="" othersAccessPermission="edit"/>
    <arrUserId title="Oblast1_1_1_1_1" rangeCreator="" othersAccessPermission="edit"/>
  </rangeList>
  <rangeList sheetStid="2" master="" otherUserPermission="visible"/>
  <rangeList sheetStid="3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HP Inc.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wiko</dc:creator>
  <cp:lastModifiedBy>karlikova</cp:lastModifiedBy>
  <dcterms:created xsi:type="dcterms:W3CDTF">2026-06-08T16:32:00Z</dcterms:created>
  <cp:lastPrinted>2026-06-10T13:02:00Z</cp:lastPrinted>
  <dcterms:modified xsi:type="dcterms:W3CDTF">2026-06-17T09:56:43Z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7EDCE907E3244D86894DE4193B393426_13</vt:lpwstr>
  </property>
  <property fmtid="{D5CDD505-2E9C-101B-9397-08002B2CF9AE}" pid="3" name="KSOProductBuildVer">
    <vt:lpwstr>1033-12.1.0.26880</vt:lpwstr>
  </property>
  <property fmtid="{D5CDD505-2E9C-101B-9397-08002B2CF9AE}" pid="4" name="CalculationRule">
    <vt:i4>0</vt:i4>
  </property>
</Properties>
</file>